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730" windowHeight="10170" tabRatio="602"/>
  </bookViews>
  <sheets>
    <sheet name="Produkty mleczarskie" sheetId="2" r:id="rId1"/>
    <sheet name="mrożone warzywa i owoce" sheetId="5" r:id="rId2"/>
    <sheet name="świeże warzywa i owoce" sheetId="6" r:id="rId3"/>
    <sheet name="Arkusz1" sheetId="8" r:id="rId4"/>
  </sheets>
  <externalReferences>
    <externalReference r:id="rId5"/>
    <externalReference r:id="rId6"/>
  </externalReferences>
  <definedNames>
    <definedName name="_xlnm.Print_Area" localSheetId="1">'mrożone warzywa i owoce'!$A$2:$I$36</definedName>
    <definedName name="_xlnm.Print_Area" localSheetId="0">'Produkty mleczarskie'!$A$2:$I$31</definedName>
    <definedName name="_xlnm.Print_Area" localSheetId="2">'świeże warzywa i owoce'!$A$2:$I$61</definedName>
    <definedName name="Z_6043DAB6_75FD_4FFB_B18D_0D6961223CFC_.wvu.PrintArea" localSheetId="1" hidden="1">'mrożone warzywa i owoce'!$A$2:$I$36</definedName>
    <definedName name="Z_6043DAB6_75FD_4FFB_B18D_0D6961223CFC_.wvu.PrintArea" localSheetId="0" hidden="1">'Produkty mleczarskie'!$A$2:$I$31</definedName>
    <definedName name="Z_6043DAB6_75FD_4FFB_B18D_0D6961223CFC_.wvu.PrintArea" localSheetId="2" hidden="1">'świeże warzywa i owoce'!$A$2:$I$61</definedName>
  </definedNames>
  <calcPr calcId="124519"/>
  <customWorkbookViews>
    <customWorkbookView name="Dyrektor - Widok osobisty" guid="{6043DAB6-75FD-4FFB-B18D-0D6961223CFC}" mergeInterval="0" personalView="1" maximized="1" xWindow="1" yWindow="1" windowWidth="1440" windowHeight="680" activeSheetId="7"/>
  </customWorkbookViews>
</workbook>
</file>

<file path=xl/calcChain.xml><?xml version="1.0" encoding="utf-8"?>
<calcChain xmlns="http://schemas.openxmlformats.org/spreadsheetml/2006/main">
  <c r="F53" i="6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H45" s="1"/>
  <c r="F44"/>
  <c r="H44" s="1"/>
  <c r="H43"/>
  <c r="F43"/>
  <c r="F42"/>
  <c r="H42" s="1"/>
  <c r="F41"/>
  <c r="H41" s="1"/>
  <c r="F40"/>
  <c r="H40" s="1"/>
  <c r="F39"/>
  <c r="H39" s="1"/>
  <c r="H38"/>
  <c r="F38"/>
  <c r="F37"/>
  <c r="H37" s="1"/>
  <c r="F36"/>
  <c r="H36" s="1"/>
  <c r="F35"/>
  <c r="H35" s="1"/>
  <c r="H34"/>
  <c r="F34"/>
  <c r="F33"/>
  <c r="H33" s="1"/>
  <c r="H32"/>
  <c r="F32"/>
  <c r="F31"/>
  <c r="H31" s="1"/>
  <c r="F30"/>
  <c r="H30" s="1"/>
  <c r="F29"/>
  <c r="H29" s="1"/>
  <c r="F28"/>
  <c r="H28" s="1"/>
  <c r="I27"/>
  <c r="H27"/>
  <c r="F27"/>
  <c r="F26"/>
  <c r="H26" s="1"/>
  <c r="F25"/>
  <c r="H25" s="1"/>
  <c r="F24"/>
  <c r="H24" s="1"/>
  <c r="F23"/>
  <c r="H23" s="1"/>
  <c r="F22"/>
  <c r="F21"/>
  <c r="H21" s="1"/>
  <c r="F20"/>
  <c r="F19"/>
  <c r="H19" s="1"/>
  <c r="F18"/>
  <c r="H18" s="1"/>
  <c r="F17"/>
  <c r="H17" s="1"/>
  <c r="F16"/>
  <c r="H16" s="1"/>
  <c r="F15"/>
  <c r="H15" s="1"/>
  <c r="H14"/>
  <c r="F14"/>
  <c r="F13"/>
  <c r="H13" s="1"/>
  <c r="F12"/>
  <c r="H12" s="1"/>
  <c r="H11"/>
  <c r="F11"/>
  <c r="F10"/>
  <c r="H10" s="1"/>
  <c r="F9"/>
  <c r="F8"/>
  <c r="H8" s="1"/>
  <c r="A3"/>
  <c r="I39" l="1"/>
  <c r="I44"/>
  <c r="I19"/>
  <c r="I28"/>
  <c r="I48"/>
  <c r="I32"/>
  <c r="I43"/>
  <c r="I16"/>
  <c r="I11"/>
  <c r="H20"/>
  <c r="I20" s="1"/>
  <c r="I31"/>
  <c r="I18"/>
  <c r="I24"/>
  <c r="I35"/>
  <c r="I50"/>
  <c r="I14"/>
  <c r="I46"/>
  <c r="I52"/>
  <c r="I10"/>
  <c r="F54"/>
  <c r="I12"/>
  <c r="I23"/>
  <c r="I38"/>
  <c r="I8"/>
  <c r="I34"/>
  <c r="I40"/>
  <c r="I51"/>
  <c r="I15"/>
  <c r="I30"/>
  <c r="I36"/>
  <c r="I47"/>
  <c r="I42"/>
  <c r="H22"/>
  <c r="I22" s="1"/>
  <c r="I26"/>
  <c r="I17"/>
  <c r="I25"/>
  <c r="I33"/>
  <c r="I41"/>
  <c r="I49"/>
  <c r="H9"/>
  <c r="I13"/>
  <c r="I21"/>
  <c r="I29"/>
  <c r="I37"/>
  <c r="I45"/>
  <c r="I53"/>
  <c r="H54" l="1"/>
  <c r="I9"/>
  <c r="I54" s="1"/>
  <c r="F24" i="5"/>
  <c r="H24" s="1"/>
  <c r="I24" s="1"/>
  <c r="F23"/>
  <c r="H23" s="1"/>
  <c r="F22"/>
  <c r="H22" s="1"/>
  <c r="I22" s="1"/>
  <c r="F21"/>
  <c r="H21" s="1"/>
  <c r="F20"/>
  <c r="H20" s="1"/>
  <c r="F19"/>
  <c r="F18"/>
  <c r="H18" s="1"/>
  <c r="F17"/>
  <c r="H17" s="1"/>
  <c r="F16"/>
  <c r="H16" s="1"/>
  <c r="I16" s="1"/>
  <c r="F15"/>
  <c r="H15" s="1"/>
  <c r="F14"/>
  <c r="H14" s="1"/>
  <c r="I14" s="1"/>
  <c r="F13"/>
  <c r="H13" s="1"/>
  <c r="F12"/>
  <c r="F11"/>
  <c r="H11" s="1"/>
  <c r="I11" s="1"/>
  <c r="F10"/>
  <c r="H10" s="1"/>
  <c r="I10" s="1"/>
  <c r="F9"/>
  <c r="H9" s="1"/>
  <c r="F8"/>
  <c r="H8" s="1"/>
  <c r="I8" s="1"/>
  <c r="A3"/>
  <c r="I18" l="1"/>
  <c r="H19"/>
  <c r="I19" s="1"/>
  <c r="I21"/>
  <c r="I17"/>
  <c r="H12"/>
  <c r="I20"/>
  <c r="F25"/>
  <c r="I13"/>
  <c r="I9"/>
  <c r="I15"/>
  <c r="I23"/>
  <c r="H25" l="1"/>
  <c r="I12"/>
  <c r="I25" s="1"/>
  <c r="F21" i="2"/>
  <c r="H21" s="1"/>
  <c r="F20"/>
  <c r="H20" s="1"/>
  <c r="F19"/>
  <c r="H19" s="1"/>
  <c r="F18"/>
  <c r="F17"/>
  <c r="F16"/>
  <c r="H16" s="1"/>
  <c r="F15"/>
  <c r="H15" s="1"/>
  <c r="F14"/>
  <c r="F13"/>
  <c r="H13" s="1"/>
  <c r="F12"/>
  <c r="H12" s="1"/>
  <c r="F11"/>
  <c r="H11" s="1"/>
  <c r="F10"/>
  <c r="F9"/>
  <c r="H9" s="1"/>
  <c r="F8"/>
  <c r="H8" s="1"/>
  <c r="A3"/>
  <c r="I19" l="1"/>
  <c r="H18"/>
  <c r="I18" s="1"/>
  <c r="H17"/>
  <c r="I17" s="1"/>
  <c r="I16"/>
  <c r="I15"/>
  <c r="H14"/>
  <c r="I14" s="1"/>
  <c r="I11"/>
  <c r="H10"/>
  <c r="I9"/>
  <c r="I8"/>
  <c r="F22"/>
  <c r="I13"/>
  <c r="I21"/>
  <c r="I12"/>
  <c r="I20"/>
  <c r="H22" l="1"/>
  <c r="I10"/>
  <c r="I22" s="1"/>
</calcChain>
</file>

<file path=xl/sharedStrings.xml><?xml version="1.0" encoding="utf-8"?>
<sst xmlns="http://schemas.openxmlformats.org/spreadsheetml/2006/main" count="272" uniqueCount="157">
  <si>
    <t>l.p.</t>
  </si>
  <si>
    <t>Nazwa</t>
  </si>
  <si>
    <t>jm</t>
  </si>
  <si>
    <t>ilość</t>
  </si>
  <si>
    <t>Cena jedn. netto</t>
  </si>
  <si>
    <t>Stawka 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</si>
  <si>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</si>
  <si>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</si>
  <si>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</si>
  <si>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</si>
  <si>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</si>
  <si>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</si>
  <si>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</si>
  <si>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</si>
  <si>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</si>
  <si>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</si>
  <si>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</si>
  <si>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</si>
  <si>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</si>
  <si>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</si>
  <si>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</si>
  <si>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</si>
  <si>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</si>
  <si>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</si>
  <si>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</si>
  <si>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</si>
  <si>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</si>
  <si>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</si>
  <si>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</si>
  <si>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</si>
  <si>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</si>
  <si>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</si>
  <si>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</si>
  <si>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</si>
  <si>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</si>
  <si>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</si>
  <si>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</si>
  <si>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</si>
  <si>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</si>
  <si>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</si>
  <si>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</si>
  <si>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</si>
  <si>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</si>
  <si>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</si>
  <si>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</si>
  <si>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</si>
  <si>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</si>
  <si>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</si>
  <si>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</si>
  <si>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</si>
  <si>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</si>
  <si>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</si>
  <si>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……………………………………</t>
  </si>
  <si>
    <t>………………………………………………………</t>
  </si>
  <si>
    <t>/data/</t>
  </si>
  <si>
    <t>Wartość netto  (4)x(5)</t>
  </si>
  <si>
    <t>Wartość netto (4)x(5)</t>
  </si>
  <si>
    <t>Wartość netto      (4)x(5)</t>
  </si>
  <si>
    <t>Wartość brutto  (6)+(8)</t>
  </si>
  <si>
    <t xml:space="preserve">Wartość VAT  (6)x(7)
</t>
  </si>
  <si>
    <t xml:space="preserve">Wartość VAT    (6)x(7)
</t>
  </si>
  <si>
    <t>RAZEM</t>
  </si>
  <si>
    <t>RAZEM:</t>
  </si>
  <si>
    <t>szt.</t>
  </si>
  <si>
    <t>kg</t>
  </si>
  <si>
    <t>Mleko 2% UHT 1L</t>
  </si>
  <si>
    <t>Mleko pełne w proszku 500g</t>
  </si>
  <si>
    <t>Ser biały twaróg-półtłusty</t>
  </si>
  <si>
    <t>Śmietana 36% 500g</t>
  </si>
  <si>
    <t>Brokuły mrożone 2,5kg</t>
  </si>
  <si>
    <t>Czarna porzeczka mrożona 2,5kg</t>
  </si>
  <si>
    <t>Fasola szp.ziel.cięta mrożona 2,5 kg</t>
  </si>
  <si>
    <t>Groszek zielony mrożony 2,5kg</t>
  </si>
  <si>
    <t>Mieszanka kompotowa 7 skł.mrożona 2,5 kg</t>
  </si>
  <si>
    <t>Szpinak mrożony 2,5g</t>
  </si>
  <si>
    <t>Truskawka mrożona 2,5 kg</t>
  </si>
  <si>
    <t>Wiśnia mrożona 2,5kg</t>
  </si>
  <si>
    <t>Ananas świeży</t>
  </si>
  <si>
    <t>Arbuz</t>
  </si>
  <si>
    <t>Banany</t>
  </si>
  <si>
    <t>Buraki ćwikłowe</t>
  </si>
  <si>
    <t>Cebula</t>
  </si>
  <si>
    <t>Cytryny</t>
  </si>
  <si>
    <t>Czosnek</t>
  </si>
  <si>
    <t>Gruszki</t>
  </si>
  <si>
    <t>Jabłka</t>
  </si>
  <si>
    <t>Kalafior świeży</t>
  </si>
  <si>
    <t>Kapusta biała</t>
  </si>
  <si>
    <t>Kapusta biała młoda na m-c V-VI</t>
  </si>
  <si>
    <t>Kapusta czerwona</t>
  </si>
  <si>
    <t>Kapusta kiszona</t>
  </si>
  <si>
    <t>Kapusta pekińska</t>
  </si>
  <si>
    <t>Kapusta włoska</t>
  </si>
  <si>
    <t>Kiwi koszyczek 1kg</t>
  </si>
  <si>
    <t>Koperek świeży</t>
  </si>
  <si>
    <t>Mandarynki</t>
  </si>
  <si>
    <t>Marchew</t>
  </si>
  <si>
    <t>Nektarynka koszyczek 1kg</t>
  </si>
  <si>
    <t xml:space="preserve">kg </t>
  </si>
  <si>
    <t>Ogórek świeży</t>
  </si>
  <si>
    <t xml:space="preserve">Pieczarki </t>
  </si>
  <si>
    <t>Pietruszka korzeń</t>
  </si>
  <si>
    <t>Pietruszka zielona</t>
  </si>
  <si>
    <t>Por</t>
  </si>
  <si>
    <t>Rabarbar</t>
  </si>
  <si>
    <t xml:space="preserve">Rzodkiewka </t>
  </si>
  <si>
    <t>Seler</t>
  </si>
  <si>
    <t>Szczypior</t>
  </si>
  <si>
    <t>Truskawka świeża</t>
  </si>
  <si>
    <t>Winogrono białe,czerwone</t>
  </si>
  <si>
    <t>Ziemniaki</t>
  </si>
  <si>
    <t>Ziemniaki młode na m-c VI -VIII</t>
  </si>
  <si>
    <t>Jogurt owocowy mix 125g</t>
  </si>
  <si>
    <t>L</t>
  </si>
  <si>
    <t>Ser mozzarella 250g</t>
  </si>
  <si>
    <t>Granat</t>
  </si>
  <si>
    <t>Morele</t>
  </si>
  <si>
    <t>Papryka czerwona</t>
  </si>
  <si>
    <t>Sałata lodowa</t>
  </si>
  <si>
    <t>Sałata rukola</t>
  </si>
  <si>
    <t>Śliwka węgierka</t>
  </si>
  <si>
    <t>Pomarańcze</t>
  </si>
  <si>
    <t>Pomidory</t>
  </si>
  <si>
    <t>Filet z morszczuka bez glazury</t>
  </si>
  <si>
    <t>Cukinia</t>
  </si>
  <si>
    <t>Dynia</t>
  </si>
  <si>
    <t>Sałata masłowa</t>
  </si>
  <si>
    <t xml:space="preserve">Wartość VAT      (6)x(7)
</t>
  </si>
  <si>
    <t>Bryndza 80g</t>
  </si>
  <si>
    <t>Jogurt naturalny 350g</t>
  </si>
  <si>
    <t>Kefir 350g</t>
  </si>
  <si>
    <t>Masło 82%, 200g</t>
  </si>
  <si>
    <t>Mleko świeże  2% 1 L</t>
  </si>
  <si>
    <t xml:space="preserve">Serek homogenizowany mix 150g </t>
  </si>
  <si>
    <t>Śmietana 12%, 400g</t>
  </si>
  <si>
    <t>Załącznik nr 2</t>
  </si>
  <si>
    <t xml:space="preserve">Załącznik nr 2 </t>
  </si>
  <si>
    <t>Aronia mrożona 2,5 kg</t>
  </si>
  <si>
    <t>Agrest mrożony 2,5 kg</t>
  </si>
  <si>
    <t>Czerwona porzeczka mrożona 2,5 kg</t>
  </si>
  <si>
    <t>Filet z dorsza bez glazury</t>
  </si>
  <si>
    <t>Filet z soli bez glazury</t>
  </si>
  <si>
    <t>Kalafior mrożony 2,5kg</t>
  </si>
  <si>
    <t>Malina cała mrożona 2,5kg</t>
  </si>
  <si>
    <t>Śliwki bez pestek mrożone 2,5kg</t>
  </si>
  <si>
    <t>Ogórek kiszony 500/600g</t>
  </si>
  <si>
    <t xml:space="preserve"> </t>
  </si>
  <si>
    <t>podpis elektroniczny kwalifikowany lub podpis zaufany lub</t>
  </si>
  <si>
    <t>podpis osobisty osoby uprawn. do reprezentacji wykonawcy</t>
  </si>
  <si>
    <t xml:space="preserve">podpis elektroniczny kwalifikowany lub podpis zaufany lub </t>
  </si>
  <si>
    <r>
      <t xml:space="preserve">                         </t>
    </r>
    <r>
      <rPr>
        <b/>
        <sz val="9"/>
        <rFont val="Arial"/>
        <family val="2"/>
        <charset val="238"/>
      </rPr>
      <t>podpis osobisty osoby uprawn, do reprezentacji wykonawcy</t>
    </r>
  </si>
  <si>
    <t>Nr sprawy:P4-271-8/22</t>
  </si>
  <si>
    <t>Nr sprawy: P4-271-8/22</t>
  </si>
  <si>
    <t>Część  1. - Produkty mleczarskie CPV-15500000-3</t>
  </si>
  <si>
    <t>Część 2. - Mrożone warzywa i owoce, inne przetwory mrożone CPV-15330000-0, CPV-15220000-6, CPV-15896000-5</t>
  </si>
  <si>
    <t>Część 3. - Świeże warzywa i owoce CPV-15300000-1</t>
  </si>
  <si>
    <t>Ser żołty Edam</t>
  </si>
</sst>
</file>

<file path=xl/styles.xml><?xml version="1.0" encoding="utf-8"?>
<styleSheet xmlns="http://schemas.openxmlformats.org/spreadsheetml/2006/main">
  <numFmts count="2">
    <numFmt numFmtId="164" formatCode="#,##0.00&quot; zł&quot;"/>
    <numFmt numFmtId="165" formatCode="#,##0.00\ [$zł-415];[Red]\-#,##0.00\ [$zł-415]"/>
  </numFmts>
  <fonts count="1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0" borderId="0"/>
  </cellStyleXfs>
  <cellXfs count="128">
    <xf numFmtId="0" fontId="0" fillId="0" borderId="0" xfId="0"/>
    <xf numFmtId="0" fontId="0" fillId="0" borderId="0" xfId="0" applyBorder="1"/>
    <xf numFmtId="0" fontId="7" fillId="0" borderId="1" xfId="5" applyFont="1" applyBorder="1" applyProtection="1">
      <protection locked="0"/>
    </xf>
    <xf numFmtId="0" fontId="0" fillId="3" borderId="1" xfId="0" applyFont="1" applyFill="1" applyBorder="1" applyProtection="1"/>
    <xf numFmtId="0" fontId="0" fillId="3" borderId="1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1" fillId="3" borderId="11" xfId="0" applyFont="1" applyFill="1" applyBorder="1" applyProtection="1"/>
    <xf numFmtId="0" fontId="1" fillId="3" borderId="13" xfId="0" applyFont="1" applyFill="1" applyBorder="1" applyProtection="1"/>
    <xf numFmtId="0" fontId="1" fillId="3" borderId="12" xfId="0" applyFont="1" applyFill="1" applyBorder="1" applyProtection="1"/>
    <xf numFmtId="0" fontId="7" fillId="0" borderId="1" xfId="5" applyFont="1" applyBorder="1" applyProtection="1"/>
    <xf numFmtId="4" fontId="7" fillId="0" borderId="1" xfId="5" applyNumberFormat="1" applyFont="1" applyBorder="1" applyProtection="1">
      <protection locked="0"/>
    </xf>
    <xf numFmtId="0" fontId="4" fillId="0" borderId="1" xfId="2" applyFont="1" applyBorder="1" applyProtection="1"/>
    <xf numFmtId="0" fontId="8" fillId="0" borderId="0" xfId="0" applyFont="1" applyProtection="1"/>
    <xf numFmtId="0" fontId="9" fillId="0" borderId="0" xfId="1" applyFont="1" applyAlignment="1" applyProtection="1">
      <alignment horizontal="right"/>
    </xf>
    <xf numFmtId="0" fontId="9" fillId="0" borderId="0" xfId="1" applyFont="1" applyProtection="1"/>
    <xf numFmtId="164" fontId="9" fillId="0" borderId="0" xfId="1" applyNumberFormat="1" applyFont="1" applyAlignment="1" applyProtection="1"/>
    <xf numFmtId="0" fontId="9" fillId="0" borderId="0" xfId="1" applyFont="1" applyBorder="1" applyAlignment="1" applyProtection="1">
      <alignment horizontal="right"/>
    </xf>
    <xf numFmtId="0" fontId="9" fillId="0" borderId="0" xfId="1" applyFont="1" applyBorder="1" applyAlignment="1" applyProtection="1">
      <alignment horizontal="left"/>
    </xf>
    <xf numFmtId="0" fontId="8" fillId="0" borderId="0" xfId="0" applyFont="1" applyBorder="1" applyProtection="1"/>
    <xf numFmtId="0" fontId="12" fillId="0" borderId="0" xfId="0" applyFont="1" applyProtection="1"/>
    <xf numFmtId="164" fontId="13" fillId="0" borderId="0" xfId="1" applyNumberFormat="1" applyFont="1" applyAlignment="1" applyProtection="1"/>
    <xf numFmtId="0" fontId="10" fillId="0" borderId="15" xfId="2" applyFont="1" applyBorder="1" applyAlignment="1" applyProtection="1">
      <alignment horizontal="center" vertical="center" wrapText="1"/>
    </xf>
    <xf numFmtId="0" fontId="10" fillId="0" borderId="15" xfId="2" applyNumberFormat="1" applyFont="1" applyBorder="1" applyAlignment="1" applyProtection="1">
      <alignment horizontal="center" vertical="center" wrapText="1"/>
      <protection locked="0"/>
    </xf>
    <xf numFmtId="0" fontId="10" fillId="0" borderId="15" xfId="2" applyFont="1" applyBorder="1" applyAlignment="1" applyProtection="1">
      <alignment horizontal="center" vertical="center" wrapText="1"/>
      <protection locked="0"/>
    </xf>
    <xf numFmtId="0" fontId="10" fillId="0" borderId="15" xfId="1" applyFont="1" applyBorder="1" applyAlignment="1" applyProtection="1">
      <alignment horizontal="center" vertical="center" wrapText="1"/>
      <protection locked="0"/>
    </xf>
    <xf numFmtId="0" fontId="10" fillId="0" borderId="14" xfId="2" applyFont="1" applyBorder="1" applyAlignment="1" applyProtection="1">
      <alignment horizontal="center" vertical="center" wrapText="1"/>
    </xf>
    <xf numFmtId="0" fontId="10" fillId="0" borderId="14" xfId="2" applyNumberFormat="1" applyFont="1" applyBorder="1" applyAlignment="1" applyProtection="1">
      <alignment horizontal="center" vertical="center" wrapText="1"/>
      <protection locked="0"/>
    </xf>
    <xf numFmtId="0" fontId="10" fillId="0" borderId="14" xfId="2" applyFont="1" applyBorder="1" applyAlignment="1" applyProtection="1">
      <alignment horizontal="center" vertical="center" wrapText="1"/>
      <protection locked="0"/>
    </xf>
    <xf numFmtId="0" fontId="10" fillId="0" borderId="14" xfId="1" applyFont="1" applyBorder="1" applyAlignment="1" applyProtection="1">
      <alignment horizontal="center" vertical="center" wrapText="1"/>
      <protection locked="0"/>
    </xf>
    <xf numFmtId="0" fontId="3" fillId="0" borderId="15" xfId="2" applyFont="1" applyBorder="1" applyAlignment="1">
      <alignment horizontal="center"/>
    </xf>
    <xf numFmtId="0" fontId="1" fillId="0" borderId="1" xfId="2" applyFont="1" applyBorder="1" applyProtection="1"/>
    <xf numFmtId="0" fontId="1" fillId="0" borderId="1" xfId="2" applyFont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protection locked="0"/>
    </xf>
    <xf numFmtId="4" fontId="1" fillId="0" borderId="1" xfId="2" applyNumberFormat="1" applyFont="1" applyBorder="1" applyProtection="1">
      <protection locked="0"/>
    </xf>
    <xf numFmtId="0" fontId="14" fillId="0" borderId="1" xfId="2" applyFont="1" applyBorder="1" applyProtection="1"/>
    <xf numFmtId="0" fontId="1" fillId="3" borderId="1" xfId="0" applyFont="1" applyFill="1" applyBorder="1" applyProtection="1"/>
    <xf numFmtId="0" fontId="1" fillId="3" borderId="1" xfId="0" applyFont="1" applyFill="1" applyBorder="1" applyAlignment="1" applyProtection="1">
      <alignment horizontal="center"/>
    </xf>
    <xf numFmtId="0" fontId="14" fillId="0" borderId="1" xfId="2" applyFont="1" applyBorder="1" applyAlignment="1" applyProtection="1">
      <alignment horizontal="center"/>
    </xf>
    <xf numFmtId="0" fontId="3" fillId="0" borderId="14" xfId="2" applyFont="1" applyBorder="1" applyAlignment="1">
      <alignment horizontal="center"/>
    </xf>
    <xf numFmtId="0" fontId="1" fillId="0" borderId="16" xfId="2" applyFont="1" applyBorder="1" applyProtection="1"/>
    <xf numFmtId="0" fontId="1" fillId="0" borderId="16" xfId="2" applyFont="1" applyBorder="1" applyAlignment="1" applyProtection="1">
      <alignment horizontal="center"/>
    </xf>
    <xf numFmtId="0" fontId="1" fillId="3" borderId="17" xfId="0" applyFont="1" applyFill="1" applyBorder="1" applyProtection="1"/>
    <xf numFmtId="0" fontId="3" fillId="0" borderId="1" xfId="2" applyFont="1" applyBorder="1" applyProtection="1"/>
    <xf numFmtId="0" fontId="3" fillId="0" borderId="1" xfId="2" applyFont="1" applyBorder="1" applyProtection="1">
      <protection locked="0"/>
    </xf>
    <xf numFmtId="4" fontId="3" fillId="0" borderId="1" xfId="2" applyNumberFormat="1" applyFont="1" applyBorder="1" applyProtection="1">
      <protection locked="0"/>
    </xf>
    <xf numFmtId="0" fontId="9" fillId="0" borderId="0" xfId="2" applyFont="1" applyBorder="1" applyAlignment="1" applyProtection="1"/>
    <xf numFmtId="0" fontId="10" fillId="0" borderId="0" xfId="2" applyFont="1" applyProtection="1"/>
    <xf numFmtId="164" fontId="9" fillId="0" borderId="0" xfId="2" applyNumberFormat="1" applyFont="1" applyBorder="1" applyAlignment="1" applyProtection="1"/>
    <xf numFmtId="0" fontId="9" fillId="0" borderId="0" xfId="2" applyFont="1" applyBorder="1" applyAlignment="1" applyProtection="1">
      <alignment horizontal="right"/>
    </xf>
    <xf numFmtId="0" fontId="15" fillId="0" borderId="0" xfId="2" applyFont="1" applyProtection="1"/>
    <xf numFmtId="0" fontId="13" fillId="0" borderId="0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right"/>
    </xf>
    <xf numFmtId="0" fontId="13" fillId="0" borderId="0" xfId="1" applyFont="1" applyProtection="1"/>
    <xf numFmtId="0" fontId="0" fillId="0" borderId="0" xfId="0" applyProtection="1"/>
    <xf numFmtId="4" fontId="10" fillId="0" borderId="15" xfId="1" applyNumberFormat="1" applyFont="1" applyBorder="1" applyAlignment="1" applyProtection="1">
      <alignment horizontal="center" vertical="center" wrapText="1"/>
      <protection locked="0"/>
    </xf>
    <xf numFmtId="164" fontId="10" fillId="0" borderId="0" xfId="4" applyNumberFormat="1" applyFont="1" applyBorder="1" applyProtection="1"/>
    <xf numFmtId="9" fontId="10" fillId="0" borderId="0" xfId="4" applyNumberFormat="1" applyFont="1" applyBorder="1" applyProtection="1"/>
    <xf numFmtId="0" fontId="13" fillId="0" borderId="0" xfId="1" applyFont="1" applyAlignment="1" applyProtection="1">
      <alignment horizontal="right"/>
    </xf>
    <xf numFmtId="0" fontId="10" fillId="0" borderId="1" xfId="5" applyFont="1" applyBorder="1" applyAlignment="1" applyProtection="1">
      <alignment horizontal="center" vertical="center" wrapText="1"/>
    </xf>
    <xf numFmtId="0" fontId="10" fillId="0" borderId="1" xfId="5" applyFont="1" applyBorder="1" applyAlignment="1" applyProtection="1">
      <alignment horizontal="center" vertical="center" wrapText="1"/>
      <protection locked="0"/>
    </xf>
    <xf numFmtId="0" fontId="10" fillId="0" borderId="16" xfId="5" applyFont="1" applyBorder="1" applyAlignment="1" applyProtection="1">
      <alignment horizontal="center" vertical="center" wrapText="1"/>
    </xf>
    <xf numFmtId="0" fontId="10" fillId="0" borderId="16" xfId="5" applyFont="1" applyBorder="1" applyAlignment="1" applyProtection="1">
      <alignment horizontal="center" vertical="center" wrapText="1"/>
      <protection locked="0"/>
    </xf>
    <xf numFmtId="3" fontId="10" fillId="0" borderId="0" xfId="1" applyNumberFormat="1" applyFont="1" applyBorder="1" applyAlignment="1" applyProtection="1">
      <alignment horizontal="center" vertical="center" wrapText="1"/>
      <protection locked="0"/>
    </xf>
    <xf numFmtId="0" fontId="3" fillId="0" borderId="1" xfId="5" applyFont="1" applyBorder="1" applyAlignment="1" applyProtection="1">
      <alignment horizontal="center" vertical="center" wrapText="1"/>
    </xf>
    <xf numFmtId="0" fontId="1" fillId="0" borderId="1" xfId="5" applyFont="1" applyBorder="1" applyProtection="1"/>
    <xf numFmtId="2" fontId="1" fillId="3" borderId="1" xfId="0" applyNumberFormat="1" applyFont="1" applyFill="1" applyBorder="1" applyProtection="1">
      <protection locked="0"/>
    </xf>
    <xf numFmtId="9" fontId="1" fillId="0" borderId="1" xfId="3" applyNumberFormat="1" applyFont="1" applyBorder="1" applyProtection="1">
      <protection locked="0"/>
    </xf>
    <xf numFmtId="0" fontId="11" fillId="0" borderId="1" xfId="5" applyFont="1" applyBorder="1" applyProtection="1"/>
    <xf numFmtId="0" fontId="0" fillId="3" borderId="1" xfId="0" applyFill="1" applyBorder="1" applyAlignment="1" applyProtection="1">
      <alignment horizontal="center"/>
    </xf>
    <xf numFmtId="0" fontId="11" fillId="0" borderId="1" xfId="5" applyFont="1" applyBorder="1" applyAlignment="1" applyProtection="1">
      <alignment horizontal="left" vertical="center" wrapText="1"/>
    </xf>
    <xf numFmtId="0" fontId="1" fillId="0" borderId="1" xfId="5" applyBorder="1" applyProtection="1"/>
    <xf numFmtId="0" fontId="1" fillId="0" borderId="0" xfId="5" applyFont="1" applyProtection="1"/>
    <xf numFmtId="164" fontId="1" fillId="0" borderId="0" xfId="5" applyNumberFormat="1" applyFont="1" applyProtection="1"/>
    <xf numFmtId="0" fontId="2" fillId="0" borderId="0" xfId="5" applyFont="1" applyBorder="1" applyAlignment="1" applyProtection="1"/>
    <xf numFmtId="0" fontId="2" fillId="0" borderId="0" xfId="5" applyFont="1" applyProtection="1"/>
    <xf numFmtId="164" fontId="2" fillId="0" borderId="0" xfId="5" applyNumberFormat="1" applyFont="1" applyAlignment="1" applyProtection="1"/>
    <xf numFmtId="0" fontId="2" fillId="0" borderId="0" xfId="5" applyFont="1" applyAlignment="1" applyProtection="1">
      <alignment horizontal="right"/>
    </xf>
    <xf numFmtId="0" fontId="10" fillId="0" borderId="15" xfId="6" applyFont="1" applyBorder="1" applyAlignment="1" applyProtection="1">
      <alignment horizontal="center" vertical="center" wrapText="1"/>
    </xf>
    <xf numFmtId="0" fontId="10" fillId="0" borderId="15" xfId="6" applyFont="1" applyBorder="1" applyAlignment="1" applyProtection="1">
      <alignment horizontal="center" vertical="center" wrapText="1"/>
      <protection locked="0"/>
    </xf>
    <xf numFmtId="0" fontId="10" fillId="0" borderId="14" xfId="6" applyFont="1" applyBorder="1" applyAlignment="1" applyProtection="1">
      <alignment horizontal="center" vertical="center" wrapText="1"/>
    </xf>
    <xf numFmtId="0" fontId="10" fillId="0" borderId="14" xfId="6" applyFont="1" applyBorder="1" applyAlignment="1" applyProtection="1">
      <alignment horizontal="center" vertical="center" wrapText="1"/>
      <protection locked="0"/>
    </xf>
    <xf numFmtId="3" fontId="10" fillId="0" borderId="14" xfId="1" applyNumberFormat="1" applyFont="1" applyBorder="1" applyAlignment="1" applyProtection="1">
      <alignment horizontal="center" vertical="center" wrapText="1"/>
      <protection locked="0"/>
    </xf>
    <xf numFmtId="0" fontId="3" fillId="0" borderId="15" xfId="6" applyFont="1" applyBorder="1" applyAlignment="1">
      <alignment horizontal="center"/>
    </xf>
    <xf numFmtId="165" fontId="6" fillId="4" borderId="1" xfId="15" applyNumberFormat="1" applyFont="1" applyFill="1" applyBorder="1" applyAlignment="1" applyProtection="1">
      <alignment horizontal="center"/>
      <protection locked="0"/>
    </xf>
    <xf numFmtId="4" fontId="0" fillId="0" borderId="1" xfId="6" applyNumberFormat="1" applyFont="1" applyBorder="1" applyProtection="1">
      <protection locked="0"/>
    </xf>
    <xf numFmtId="9" fontId="6" fillId="0" borderId="1" xfId="6" applyNumberFormat="1" applyFont="1" applyBorder="1" applyAlignment="1" applyProtection="1">
      <alignment horizontal="center"/>
      <protection locked="0"/>
    </xf>
    <xf numFmtId="0" fontId="3" fillId="0" borderId="14" xfId="6" applyFont="1" applyBorder="1" applyAlignment="1">
      <alignment horizontal="center"/>
    </xf>
    <xf numFmtId="0" fontId="0" fillId="3" borderId="16" xfId="0" applyFont="1" applyFill="1" applyBorder="1" applyProtection="1"/>
    <xf numFmtId="0" fontId="0" fillId="3" borderId="16" xfId="0" applyFont="1" applyFill="1" applyBorder="1" applyAlignment="1" applyProtection="1">
      <alignment horizontal="center"/>
    </xf>
    <xf numFmtId="0" fontId="7" fillId="0" borderId="1" xfId="6" applyFont="1" applyBorder="1" applyProtection="1"/>
    <xf numFmtId="0" fontId="7" fillId="0" borderId="1" xfId="6" applyFont="1" applyBorder="1" applyProtection="1">
      <protection locked="0"/>
    </xf>
    <xf numFmtId="4" fontId="2" fillId="0" borderId="1" xfId="6" applyNumberFormat="1" applyFont="1" applyBorder="1" applyProtection="1">
      <protection locked="0"/>
    </xf>
    <xf numFmtId="4" fontId="7" fillId="0" borderId="1" xfId="6" applyNumberFormat="1" applyFont="1" applyBorder="1" applyProtection="1">
      <protection locked="0"/>
    </xf>
    <xf numFmtId="0" fontId="1" fillId="0" borderId="0" xfId="6" applyFont="1" applyBorder="1" applyProtection="1"/>
    <xf numFmtId="0" fontId="9" fillId="0" borderId="0" xfId="6" applyFont="1" applyFill="1" applyBorder="1" applyProtection="1"/>
    <xf numFmtId="0" fontId="9" fillId="0" borderId="0" xfId="6" applyFont="1" applyBorder="1" applyProtection="1"/>
    <xf numFmtId="0" fontId="1" fillId="0" borderId="0" xfId="6" applyFont="1" applyProtection="1"/>
    <xf numFmtId="0" fontId="12" fillId="0" borderId="0" xfId="0" applyFont="1" applyAlignment="1" applyProtection="1">
      <alignment horizontal="left"/>
    </xf>
    <xf numFmtId="0" fontId="16" fillId="0" borderId="0" xfId="0" applyFont="1" applyProtection="1"/>
    <xf numFmtId="0" fontId="17" fillId="0" borderId="0" xfId="0" applyFont="1" applyProtection="1"/>
    <xf numFmtId="164" fontId="15" fillId="0" borderId="0" xfId="4" applyNumberFormat="1" applyFont="1" applyBorder="1" applyProtection="1"/>
    <xf numFmtId="164" fontId="13" fillId="0" borderId="0" xfId="4" applyNumberFormat="1" applyFont="1" applyBorder="1" applyProtection="1"/>
    <xf numFmtId="9" fontId="9" fillId="0" borderId="0" xfId="4" applyNumberFormat="1" applyFont="1" applyBorder="1" applyProtection="1"/>
    <xf numFmtId="9" fontId="1" fillId="0" borderId="1" xfId="2" applyNumberFormat="1" applyFont="1" applyBorder="1" applyAlignment="1" applyProtection="1">
      <protection locked="0"/>
    </xf>
    <xf numFmtId="0" fontId="9" fillId="0" borderId="0" xfId="1" applyFont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9" fillId="2" borderId="2" xfId="9" applyFont="1" applyBorder="1" applyAlignment="1" applyProtection="1">
      <alignment horizontal="left" vertical="center"/>
    </xf>
    <xf numFmtId="0" fontId="9" fillId="2" borderId="10" xfId="9" applyFont="1" applyAlignment="1" applyProtection="1">
      <alignment horizontal="left" vertic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9" fillId="0" borderId="0" xfId="2" applyFont="1" applyBorder="1" applyAlignment="1" applyProtection="1">
      <alignment horizontal="center"/>
    </xf>
    <xf numFmtId="164" fontId="13" fillId="0" borderId="0" xfId="1" applyNumberFormat="1" applyFont="1" applyAlignment="1" applyProtection="1">
      <alignment horizontal="center"/>
    </xf>
    <xf numFmtId="0" fontId="8" fillId="0" borderId="6" xfId="0" applyFont="1" applyBorder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2" fillId="2" borderId="1" xfId="12" applyFont="1" applyBorder="1" applyAlignment="1" applyProtection="1">
      <alignment horizontal="left" vertical="center"/>
    </xf>
    <xf numFmtId="0" fontId="9" fillId="0" borderId="0" xfId="5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9" fillId="2" borderId="2" xfId="13" applyFont="1" applyBorder="1" applyAlignment="1" applyProtection="1">
      <alignment horizontal="left" vertical="center"/>
    </xf>
    <xf numFmtId="0" fontId="9" fillId="2" borderId="10" xfId="13" applyFont="1" applyAlignment="1" applyProtection="1">
      <alignment horizontal="left" vertical="center"/>
    </xf>
    <xf numFmtId="0" fontId="3" fillId="0" borderId="1" xfId="6" applyFont="1" applyFill="1" applyBorder="1" applyAlignment="1" applyProtection="1">
      <alignment horizontal="center"/>
    </xf>
  </cellXfs>
  <cellStyles count="16">
    <cellStyle name="Excel Built-in Normal" xfId="15"/>
    <cellStyle name="Normalny" xfId="0" builtinId="0"/>
    <cellStyle name="Normalny 2" xfId="1"/>
    <cellStyle name="Normalny 3" xfId="2"/>
    <cellStyle name="Normalny 5" xfId="3"/>
    <cellStyle name="Normalny 6" xfId="4"/>
    <cellStyle name="Normalny 7" xfId="5"/>
    <cellStyle name="Normalny 8" xfId="6"/>
    <cellStyle name="Normalny 9" xfId="7"/>
    <cellStyle name="Uwaga 2" xfId="8"/>
    <cellStyle name="Uwaga 3" xfId="9"/>
    <cellStyle name="Uwaga 5" xfId="10"/>
    <cellStyle name="Uwaga 6" xfId="11"/>
    <cellStyle name="Uwaga 7" xfId="12"/>
    <cellStyle name="Uwaga 8" xfId="13"/>
    <cellStyle name="Uwaga 9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rektor/Desktop/Moje%20dokumenty/zam&#243;wienia%20publiczne/&#379;ywno&#347;&#263;%202019/Kopia%20ARTYKU&#321;Y%20&#379;YW.%20TABELK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z.%20VI%20warzywa%20i%20owoce%20&#347;wie&#380;e/Za&#322;&#261;cznik%20nr%201%20tabelka%20-%20warzywa%20i%20owoc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eczywo, wyroby ciastkarskie"/>
      <sheetName val="Produkty mleczarskie"/>
      <sheetName val="mięso wołowe, wieprzowe"/>
      <sheetName val="mięso drobiowe"/>
      <sheetName val="mrożone warzywa i owoce"/>
      <sheetName val="świeże warzywa i owoce"/>
      <sheetName val="ogólnospożywcze i jaja"/>
      <sheetName val="Arkusz1"/>
    </sheetNames>
    <sheetDataSet>
      <sheetData sheetId="0" refreshError="1">
        <row r="3">
          <cell r="A3" t="str">
            <v>OFERTA na dostawę artykułow żywnościowych do Przedszkola Nr 4 w Nowym Targu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eczywo, wyroby ciastkarskie"/>
      <sheetName val="świeże warzywa i owoce"/>
    </sheetNames>
    <sheetDataSet>
      <sheetData sheetId="0">
        <row r="3">
          <cell r="A3" t="str">
            <v>OFERTA na dostawę artykułow żywnościowych do Przedszkola Nr 4 w Nowym Targu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E27" sqref="E27"/>
    </sheetView>
  </sheetViews>
  <sheetFormatPr defaultRowHeight="14.25"/>
  <cols>
    <col min="1" max="1" width="5" customWidth="1"/>
    <col min="2" max="2" width="28.25" customWidth="1"/>
    <col min="3" max="3" width="6.375" customWidth="1"/>
    <col min="4" max="4" width="6.625" customWidth="1"/>
    <col min="6" max="6" width="10.25" customWidth="1"/>
    <col min="7" max="7" width="9.375" customWidth="1"/>
    <col min="8" max="8" width="11.25" customWidth="1"/>
    <col min="9" max="9" width="13.125" customWidth="1"/>
  </cols>
  <sheetData>
    <row r="1" spans="1:9">
      <c r="A1" s="12" t="s">
        <v>135</v>
      </c>
      <c r="B1" s="12"/>
      <c r="C1" s="12"/>
      <c r="D1" s="12"/>
      <c r="E1" s="12"/>
      <c r="F1" s="12"/>
      <c r="G1" s="12"/>
      <c r="H1" s="12"/>
      <c r="I1" s="12"/>
    </row>
    <row r="2" spans="1:9">
      <c r="A2" s="105" t="s">
        <v>151</v>
      </c>
      <c r="B2" s="105"/>
      <c r="C2" s="12"/>
      <c r="D2" s="12"/>
      <c r="E2" s="12"/>
      <c r="F2" s="12"/>
      <c r="G2" s="12"/>
      <c r="H2" s="106"/>
      <c r="I2" s="106"/>
    </row>
    <row r="3" spans="1:9">
      <c r="A3" s="109" t="str">
        <f>'[1]Pieczywo, wyroby ciastkarskie'!A3:I3</f>
        <v>OFERTA na dostawę artykułow żywnościowych do Przedszkola Nr 4 w Nowym Targu</v>
      </c>
      <c r="B3" s="110"/>
      <c r="C3" s="110"/>
      <c r="D3" s="110"/>
      <c r="E3" s="110"/>
      <c r="F3" s="110"/>
      <c r="G3" s="110"/>
      <c r="H3" s="110"/>
      <c r="I3" s="111"/>
    </row>
    <row r="4" spans="1:9" ht="14.25" customHeight="1">
      <c r="A4" s="107" t="s">
        <v>153</v>
      </c>
      <c r="B4" s="107"/>
      <c r="C4" s="107"/>
      <c r="D4" s="107"/>
      <c r="E4" s="107"/>
      <c r="F4" s="107"/>
      <c r="G4" s="107"/>
      <c r="H4" s="107"/>
      <c r="I4" s="107"/>
    </row>
    <row r="5" spans="1:9" ht="15" customHeight="1" thickBot="1">
      <c r="A5" s="108"/>
      <c r="B5" s="108"/>
      <c r="C5" s="108"/>
      <c r="D5" s="108"/>
      <c r="E5" s="108"/>
      <c r="F5" s="108"/>
      <c r="G5" s="108"/>
      <c r="H5" s="108"/>
      <c r="I5" s="108"/>
    </row>
    <row r="6" spans="1:9" ht="60.75" thickBot="1">
      <c r="A6" s="21" t="s">
        <v>0</v>
      </c>
      <c r="B6" s="21" t="s">
        <v>1</v>
      </c>
      <c r="C6" s="21" t="s">
        <v>2</v>
      </c>
      <c r="D6" s="21" t="s">
        <v>3</v>
      </c>
      <c r="E6" s="22" t="s">
        <v>4</v>
      </c>
      <c r="F6" s="23" t="s">
        <v>57</v>
      </c>
      <c r="G6" s="23" t="s">
        <v>5</v>
      </c>
      <c r="H6" s="24" t="s">
        <v>127</v>
      </c>
      <c r="I6" s="23" t="s">
        <v>58</v>
      </c>
    </row>
    <row r="7" spans="1:9" ht="15.75" thickBot="1">
      <c r="A7" s="25">
        <v>1</v>
      </c>
      <c r="B7" s="25">
        <v>2</v>
      </c>
      <c r="C7" s="25">
        <v>3</v>
      </c>
      <c r="D7" s="25">
        <v>4</v>
      </c>
      <c r="E7" s="26">
        <v>5</v>
      </c>
      <c r="F7" s="27">
        <v>6</v>
      </c>
      <c r="G7" s="27">
        <v>7</v>
      </c>
      <c r="H7" s="28">
        <v>8</v>
      </c>
      <c r="I7" s="27">
        <v>9</v>
      </c>
    </row>
    <row r="8" spans="1:9" ht="16.5" thickBot="1">
      <c r="A8" s="29">
        <v>1</v>
      </c>
      <c r="B8" s="30" t="s">
        <v>128</v>
      </c>
      <c r="C8" s="31" t="s">
        <v>63</v>
      </c>
      <c r="D8" s="6">
        <v>102</v>
      </c>
      <c r="E8" s="32"/>
      <c r="F8" s="33">
        <f>ROUND(D8*E8,2)</f>
        <v>0</v>
      </c>
      <c r="G8" s="103">
        <v>0.05</v>
      </c>
      <c r="H8" s="33">
        <f>ROUND(F8*G8,2)</f>
        <v>0</v>
      </c>
      <c r="I8" s="33">
        <f>F8+H8</f>
        <v>0</v>
      </c>
    </row>
    <row r="9" spans="1:9" ht="16.5" thickBot="1">
      <c r="A9" s="29">
        <v>2</v>
      </c>
      <c r="B9" s="34" t="s">
        <v>129</v>
      </c>
      <c r="C9" s="31" t="s">
        <v>63</v>
      </c>
      <c r="D9" s="6">
        <v>640</v>
      </c>
      <c r="E9" s="32"/>
      <c r="F9" s="33">
        <f t="shared" ref="F9:F21" si="0">ROUND(D9*E9,2)</f>
        <v>0</v>
      </c>
      <c r="G9" s="103">
        <v>0.05</v>
      </c>
      <c r="H9" s="33">
        <f t="shared" ref="H9:H21" si="1">ROUND(F9*G9,2)</f>
        <v>0</v>
      </c>
      <c r="I9" s="33">
        <f t="shared" ref="I9:I21" si="2">F9+H9</f>
        <v>0</v>
      </c>
    </row>
    <row r="10" spans="1:9" ht="16.5" thickBot="1">
      <c r="A10" s="29">
        <v>3</v>
      </c>
      <c r="B10" s="30" t="s">
        <v>112</v>
      </c>
      <c r="C10" s="31" t="s">
        <v>63</v>
      </c>
      <c r="D10" s="6">
        <v>770</v>
      </c>
      <c r="E10" s="32"/>
      <c r="F10" s="33">
        <f t="shared" si="0"/>
        <v>0</v>
      </c>
      <c r="G10" s="103">
        <v>0.05</v>
      </c>
      <c r="H10" s="33">
        <f t="shared" si="1"/>
        <v>0</v>
      </c>
      <c r="I10" s="33">
        <f t="shared" si="2"/>
        <v>0</v>
      </c>
    </row>
    <row r="11" spans="1:9" ht="16.5" thickBot="1">
      <c r="A11" s="29">
        <v>4</v>
      </c>
      <c r="B11" s="34" t="s">
        <v>130</v>
      </c>
      <c r="C11" s="31" t="s">
        <v>63</v>
      </c>
      <c r="D11" s="6">
        <v>550</v>
      </c>
      <c r="E11" s="32"/>
      <c r="F11" s="33">
        <f t="shared" si="0"/>
        <v>0</v>
      </c>
      <c r="G11" s="103">
        <v>0.05</v>
      </c>
      <c r="H11" s="33">
        <f t="shared" si="1"/>
        <v>0</v>
      </c>
      <c r="I11" s="33">
        <f t="shared" si="2"/>
        <v>0</v>
      </c>
    </row>
    <row r="12" spans="1:9" ht="16.5" thickBot="1">
      <c r="A12" s="29">
        <v>5</v>
      </c>
      <c r="B12" s="30" t="s">
        <v>131</v>
      </c>
      <c r="C12" s="31" t="s">
        <v>63</v>
      </c>
      <c r="D12" s="6">
        <v>1600</v>
      </c>
      <c r="E12" s="32"/>
      <c r="F12" s="33">
        <f t="shared" si="0"/>
        <v>0</v>
      </c>
      <c r="G12" s="103">
        <v>0.05</v>
      </c>
      <c r="H12" s="33">
        <f t="shared" si="1"/>
        <v>0</v>
      </c>
      <c r="I12" s="33">
        <f t="shared" si="2"/>
        <v>0</v>
      </c>
    </row>
    <row r="13" spans="1:9" ht="16.5" thickBot="1">
      <c r="A13" s="29">
        <v>6</v>
      </c>
      <c r="B13" s="35" t="s">
        <v>65</v>
      </c>
      <c r="C13" s="36" t="s">
        <v>113</v>
      </c>
      <c r="D13" s="6">
        <v>480</v>
      </c>
      <c r="E13" s="32"/>
      <c r="F13" s="33">
        <f t="shared" si="0"/>
        <v>0</v>
      </c>
      <c r="G13" s="103">
        <v>0.05</v>
      </c>
      <c r="H13" s="33">
        <f t="shared" si="1"/>
        <v>0</v>
      </c>
      <c r="I13" s="33">
        <f t="shared" si="2"/>
        <v>0</v>
      </c>
    </row>
    <row r="14" spans="1:9" ht="16.5" thickBot="1">
      <c r="A14" s="29">
        <v>7</v>
      </c>
      <c r="B14" s="30" t="s">
        <v>66</v>
      </c>
      <c r="C14" s="31" t="s">
        <v>63</v>
      </c>
      <c r="D14" s="6">
        <v>30</v>
      </c>
      <c r="E14" s="32"/>
      <c r="F14" s="33">
        <f t="shared" si="0"/>
        <v>0</v>
      </c>
      <c r="G14" s="103">
        <v>0.05</v>
      </c>
      <c r="H14" s="33">
        <f t="shared" si="1"/>
        <v>0</v>
      </c>
      <c r="I14" s="33">
        <f t="shared" si="2"/>
        <v>0</v>
      </c>
    </row>
    <row r="15" spans="1:9" ht="16.5" thickBot="1">
      <c r="A15" s="29">
        <v>8</v>
      </c>
      <c r="B15" s="30" t="s">
        <v>132</v>
      </c>
      <c r="C15" s="37" t="s">
        <v>113</v>
      </c>
      <c r="D15" s="6">
        <v>3700</v>
      </c>
      <c r="E15" s="32"/>
      <c r="F15" s="33">
        <f t="shared" si="0"/>
        <v>0</v>
      </c>
      <c r="G15" s="103">
        <v>0.05</v>
      </c>
      <c r="H15" s="33">
        <f t="shared" si="1"/>
        <v>0</v>
      </c>
      <c r="I15" s="33">
        <f t="shared" si="2"/>
        <v>0</v>
      </c>
    </row>
    <row r="16" spans="1:9" ht="16.5" thickBot="1">
      <c r="A16" s="29">
        <v>9</v>
      </c>
      <c r="B16" s="30" t="s">
        <v>67</v>
      </c>
      <c r="C16" s="31" t="s">
        <v>64</v>
      </c>
      <c r="D16" s="6">
        <v>130</v>
      </c>
      <c r="E16" s="32"/>
      <c r="F16" s="33">
        <f t="shared" si="0"/>
        <v>0</v>
      </c>
      <c r="G16" s="103">
        <v>0.05</v>
      </c>
      <c r="H16" s="33">
        <f t="shared" si="1"/>
        <v>0</v>
      </c>
      <c r="I16" s="33">
        <f t="shared" si="2"/>
        <v>0</v>
      </c>
    </row>
    <row r="17" spans="1:9" ht="16.5" thickBot="1">
      <c r="A17" s="29">
        <v>10</v>
      </c>
      <c r="B17" s="30" t="s">
        <v>114</v>
      </c>
      <c r="C17" s="31" t="s">
        <v>63</v>
      </c>
      <c r="D17" s="6">
        <v>130</v>
      </c>
      <c r="E17" s="32"/>
      <c r="F17" s="33">
        <f t="shared" si="0"/>
        <v>0</v>
      </c>
      <c r="G17" s="103">
        <v>0.05</v>
      </c>
      <c r="H17" s="33">
        <f t="shared" si="1"/>
        <v>0</v>
      </c>
      <c r="I17" s="33">
        <f t="shared" si="2"/>
        <v>0</v>
      </c>
    </row>
    <row r="18" spans="1:9" ht="16.5" thickBot="1">
      <c r="A18" s="29">
        <v>11</v>
      </c>
      <c r="B18" s="30" t="s">
        <v>156</v>
      </c>
      <c r="C18" s="31" t="s">
        <v>64</v>
      </c>
      <c r="D18" s="7">
        <v>39</v>
      </c>
      <c r="E18" s="32"/>
      <c r="F18" s="33">
        <f t="shared" si="0"/>
        <v>0</v>
      </c>
      <c r="G18" s="103">
        <v>0.05</v>
      </c>
      <c r="H18" s="33">
        <f t="shared" si="1"/>
        <v>0</v>
      </c>
      <c r="I18" s="33">
        <f t="shared" si="2"/>
        <v>0</v>
      </c>
    </row>
    <row r="19" spans="1:9" ht="16.5" thickBot="1">
      <c r="A19" s="29">
        <v>12</v>
      </c>
      <c r="B19" s="30" t="s">
        <v>133</v>
      </c>
      <c r="C19" s="31" t="s">
        <v>63</v>
      </c>
      <c r="D19" s="8">
        <v>250</v>
      </c>
      <c r="E19" s="32"/>
      <c r="F19" s="33">
        <f t="shared" si="0"/>
        <v>0</v>
      </c>
      <c r="G19" s="103">
        <v>0.05</v>
      </c>
      <c r="H19" s="33">
        <f t="shared" si="1"/>
        <v>0</v>
      </c>
      <c r="I19" s="33">
        <f t="shared" si="2"/>
        <v>0</v>
      </c>
    </row>
    <row r="20" spans="1:9" ht="16.5" thickBot="1">
      <c r="A20" s="29">
        <v>13</v>
      </c>
      <c r="B20" s="30" t="s">
        <v>134</v>
      </c>
      <c r="C20" s="31" t="s">
        <v>63</v>
      </c>
      <c r="D20" s="8">
        <v>2500</v>
      </c>
      <c r="E20" s="32"/>
      <c r="F20" s="33">
        <f t="shared" si="0"/>
        <v>0</v>
      </c>
      <c r="G20" s="103">
        <v>0.05</v>
      </c>
      <c r="H20" s="33">
        <f t="shared" si="1"/>
        <v>0</v>
      </c>
      <c r="I20" s="33">
        <f t="shared" si="2"/>
        <v>0</v>
      </c>
    </row>
    <row r="21" spans="1:9" ht="16.5" thickBot="1">
      <c r="A21" s="38">
        <v>14</v>
      </c>
      <c r="B21" s="39" t="s">
        <v>68</v>
      </c>
      <c r="C21" s="40" t="s">
        <v>63</v>
      </c>
      <c r="D21" s="41">
        <v>60</v>
      </c>
      <c r="E21" s="32"/>
      <c r="F21" s="33">
        <f t="shared" si="0"/>
        <v>0</v>
      </c>
      <c r="G21" s="103">
        <v>0.05</v>
      </c>
      <c r="H21" s="33">
        <f t="shared" si="1"/>
        <v>0</v>
      </c>
      <c r="I21" s="33">
        <f t="shared" si="2"/>
        <v>0</v>
      </c>
    </row>
    <row r="22" spans="1:9" ht="16.5" thickBot="1">
      <c r="A22" s="11"/>
      <c r="B22" s="42" t="s">
        <v>62</v>
      </c>
      <c r="C22" s="42"/>
      <c r="D22" s="42"/>
      <c r="E22" s="43"/>
      <c r="F22" s="44">
        <f>SUM(F8:F21)</f>
        <v>0</v>
      </c>
      <c r="G22" s="43"/>
      <c r="H22" s="44">
        <f>SUM(H8:H21)</f>
        <v>0</v>
      </c>
      <c r="I22" s="44">
        <f>SUM(I8:I21)</f>
        <v>0</v>
      </c>
    </row>
    <row r="23" spans="1:9" ht="15.75">
      <c r="A23" s="45"/>
      <c r="B23" s="45"/>
      <c r="C23" s="45"/>
      <c r="D23" s="46"/>
      <c r="E23" s="46"/>
      <c r="F23" s="47"/>
      <c r="G23" s="48"/>
      <c r="H23" s="48"/>
      <c r="I23" s="47"/>
    </row>
    <row r="24" spans="1:9" ht="15.75">
      <c r="A24" s="45"/>
      <c r="B24" s="45"/>
      <c r="C24" s="45"/>
      <c r="D24" s="46"/>
      <c r="E24" s="46"/>
      <c r="F24" s="47"/>
      <c r="G24" s="48"/>
      <c r="H24" s="48"/>
      <c r="I24" s="47"/>
    </row>
    <row r="25" spans="1:9" ht="15.75">
      <c r="A25" s="45"/>
      <c r="B25" s="45"/>
      <c r="C25" s="45"/>
      <c r="D25" s="46"/>
      <c r="E25" s="46"/>
      <c r="F25" s="47"/>
      <c r="G25" s="48"/>
      <c r="H25" s="48"/>
      <c r="I25" s="47"/>
    </row>
    <row r="26" spans="1:9" ht="15.75">
      <c r="A26" s="46"/>
      <c r="B26" s="112"/>
      <c r="C26" s="112"/>
      <c r="D26" s="46"/>
      <c r="E26" s="46"/>
      <c r="F26" s="46"/>
      <c r="G26" s="46"/>
      <c r="H26" s="46"/>
      <c r="I26" s="46"/>
    </row>
    <row r="27" spans="1:9" ht="15.75">
      <c r="A27" s="46"/>
      <c r="B27" s="17" t="s">
        <v>52</v>
      </c>
      <c r="C27" s="16"/>
      <c r="D27" s="14"/>
      <c r="E27" s="14"/>
      <c r="F27" s="104" t="s">
        <v>53</v>
      </c>
      <c r="G27" s="104"/>
      <c r="H27" s="104"/>
      <c r="I27" s="104"/>
    </row>
    <row r="28" spans="1:9">
      <c r="A28" s="49"/>
      <c r="B28" s="50" t="s">
        <v>54</v>
      </c>
      <c r="C28" s="51"/>
      <c r="D28" s="52"/>
      <c r="E28" s="52"/>
      <c r="F28" s="20" t="s">
        <v>147</v>
      </c>
      <c r="G28" s="20"/>
      <c r="H28" s="20"/>
      <c r="I28" s="20"/>
    </row>
    <row r="29" spans="1:9" ht="15">
      <c r="A29" s="12"/>
      <c r="B29" s="18"/>
      <c r="C29" s="18"/>
      <c r="D29" s="12"/>
      <c r="E29" s="12"/>
      <c r="F29" s="98" t="s">
        <v>148</v>
      </c>
      <c r="G29" s="99"/>
      <c r="H29" s="12"/>
      <c r="I29" s="12"/>
    </row>
    <row r="30" spans="1:9">
      <c r="B30" s="1"/>
      <c r="C30" s="1"/>
    </row>
  </sheetData>
  <sheetProtection password="C6C6" sheet="1" objects="1" scenarios="1"/>
  <sortState ref="B8:I24">
    <sortCondition ref="B8"/>
  </sortState>
  <customSheetViews>
    <customSheetView guid="{6043DAB6-75FD-4FFB-B18D-0D6961223CFC}">
      <selection activeCell="J6" sqref="J6"/>
      <pageMargins left="0.7" right="0.7" top="0.75" bottom="0.75" header="0.3" footer="0.3"/>
      <pageSetup paperSize="9" scale="75" orientation="portrait" r:id="rId1"/>
    </customSheetView>
  </customSheetViews>
  <mergeCells count="6">
    <mergeCell ref="F27:I27"/>
    <mergeCell ref="A2:B2"/>
    <mergeCell ref="H2:I2"/>
    <mergeCell ref="A4:I5"/>
    <mergeCell ref="A3:I3"/>
    <mergeCell ref="B26:C26"/>
  </mergeCells>
  <phoneticPr fontId="5" type="noConversion"/>
  <pageMargins left="0.7" right="0.7" top="0.75" bottom="0.75" header="0.3" footer="0.3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E8" sqref="E8"/>
    </sheetView>
  </sheetViews>
  <sheetFormatPr defaultRowHeight="14.25"/>
  <cols>
    <col min="1" max="1" width="6" customWidth="1"/>
    <col min="2" max="2" width="33.875" customWidth="1"/>
    <col min="3" max="4" width="7.125" customWidth="1"/>
    <col min="6" max="6" width="10.875" customWidth="1"/>
    <col min="8" max="8" width="12" customWidth="1"/>
    <col min="9" max="9" width="11.625" customWidth="1"/>
  </cols>
  <sheetData>
    <row r="1" spans="1:10">
      <c r="A1" s="12" t="s">
        <v>136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" thickBot="1">
      <c r="A2" s="114" t="s">
        <v>152</v>
      </c>
      <c r="B2" s="114"/>
      <c r="C2" s="12"/>
      <c r="D2" s="12"/>
      <c r="E2" s="12"/>
      <c r="F2" s="12"/>
      <c r="G2" s="12"/>
      <c r="H2" s="115"/>
      <c r="I2" s="115"/>
      <c r="J2" s="12"/>
    </row>
    <row r="3" spans="1:10" ht="15" thickBot="1">
      <c r="A3" s="118" t="str">
        <f>'[1]Pieczywo, wyroby ciastkarskie'!A3:I3</f>
        <v>OFERTA na dostawę artykułow żywnościowych do Przedszkola Nr 4 w Nowym Targu</v>
      </c>
      <c r="B3" s="119"/>
      <c r="C3" s="119"/>
      <c r="D3" s="119"/>
      <c r="E3" s="119"/>
      <c r="F3" s="119"/>
      <c r="G3" s="119"/>
      <c r="H3" s="119"/>
      <c r="I3" s="120"/>
      <c r="J3" s="53"/>
    </row>
    <row r="4" spans="1:10" ht="15" customHeight="1" thickBot="1">
      <c r="A4" s="116" t="s">
        <v>154</v>
      </c>
      <c r="B4" s="116"/>
      <c r="C4" s="116"/>
      <c r="D4" s="116"/>
      <c r="E4" s="116"/>
      <c r="F4" s="116"/>
      <c r="G4" s="116"/>
      <c r="H4" s="116"/>
      <c r="I4" s="116"/>
      <c r="J4" s="12"/>
    </row>
    <row r="5" spans="1:10" ht="15" customHeight="1" thickBot="1">
      <c r="A5" s="116"/>
      <c r="B5" s="116"/>
      <c r="C5" s="116"/>
      <c r="D5" s="116"/>
      <c r="E5" s="116"/>
      <c r="F5" s="116"/>
      <c r="G5" s="116"/>
      <c r="H5" s="116"/>
      <c r="I5" s="116"/>
      <c r="J5" s="12"/>
    </row>
    <row r="6" spans="1:10" ht="60.75" thickBot="1">
      <c r="A6" s="58" t="s">
        <v>0</v>
      </c>
      <c r="B6" s="58" t="s">
        <v>1</v>
      </c>
      <c r="C6" s="58" t="s">
        <v>2</v>
      </c>
      <c r="D6" s="58" t="s">
        <v>3</v>
      </c>
      <c r="E6" s="59" t="s">
        <v>4</v>
      </c>
      <c r="F6" s="59" t="s">
        <v>56</v>
      </c>
      <c r="G6" s="59" t="s">
        <v>5</v>
      </c>
      <c r="H6" s="54" t="s">
        <v>60</v>
      </c>
      <c r="I6" s="59" t="s">
        <v>58</v>
      </c>
      <c r="J6" s="12"/>
    </row>
    <row r="7" spans="1:10" ht="15.75" thickBot="1">
      <c r="A7" s="60">
        <v>1</v>
      </c>
      <c r="B7" s="60">
        <v>2</v>
      </c>
      <c r="C7" s="60">
        <v>3</v>
      </c>
      <c r="D7" s="60">
        <v>4</v>
      </c>
      <c r="E7" s="61">
        <v>5</v>
      </c>
      <c r="F7" s="61">
        <v>6</v>
      </c>
      <c r="G7" s="61">
        <v>7</v>
      </c>
      <c r="H7" s="62">
        <v>8</v>
      </c>
      <c r="I7" s="61">
        <v>9</v>
      </c>
      <c r="J7" s="12"/>
    </row>
    <row r="8" spans="1:10" ht="16.5" thickBot="1">
      <c r="A8" s="63" t="s">
        <v>6</v>
      </c>
      <c r="B8" s="64" t="s">
        <v>137</v>
      </c>
      <c r="C8" s="36" t="s">
        <v>64</v>
      </c>
      <c r="D8" s="35">
        <v>13</v>
      </c>
      <c r="E8" s="65"/>
      <c r="F8" s="33">
        <f>ROUND(D8*E8,2)</f>
        <v>0</v>
      </c>
      <c r="G8" s="66">
        <v>0.05</v>
      </c>
      <c r="H8" s="33">
        <f>ROUND(F8*G8,2)</f>
        <v>0</v>
      </c>
      <c r="I8" s="33">
        <f>F8+H8</f>
        <v>0</v>
      </c>
      <c r="J8" s="12"/>
    </row>
    <row r="9" spans="1:10" ht="16.5" thickBot="1">
      <c r="A9" s="63" t="s">
        <v>7</v>
      </c>
      <c r="B9" s="64" t="s">
        <v>138</v>
      </c>
      <c r="C9" s="36" t="s">
        <v>64</v>
      </c>
      <c r="D9" s="35">
        <v>52</v>
      </c>
      <c r="E9" s="65"/>
      <c r="F9" s="33">
        <f t="shared" ref="F9:F24" si="0">ROUND(D9*E9,2)</f>
        <v>0</v>
      </c>
      <c r="G9" s="66">
        <v>0.05</v>
      </c>
      <c r="H9" s="33">
        <f t="shared" ref="H9:H24" si="1">ROUND(F9*G9,2)</f>
        <v>0</v>
      </c>
      <c r="I9" s="33">
        <f t="shared" ref="I9:I24" si="2">F9+H9</f>
        <v>0</v>
      </c>
      <c r="J9" s="12"/>
    </row>
    <row r="10" spans="1:10" ht="16.5" thickBot="1">
      <c r="A10" s="63" t="s">
        <v>8</v>
      </c>
      <c r="B10" s="64" t="s">
        <v>69</v>
      </c>
      <c r="C10" s="36" t="s">
        <v>64</v>
      </c>
      <c r="D10" s="35">
        <v>65</v>
      </c>
      <c r="E10" s="65"/>
      <c r="F10" s="33">
        <f t="shared" si="0"/>
        <v>0</v>
      </c>
      <c r="G10" s="66">
        <v>0.05</v>
      </c>
      <c r="H10" s="33">
        <f t="shared" si="1"/>
        <v>0</v>
      </c>
      <c r="I10" s="33">
        <f t="shared" si="2"/>
        <v>0</v>
      </c>
      <c r="J10" s="12"/>
    </row>
    <row r="11" spans="1:10" ht="16.5" thickBot="1">
      <c r="A11" s="63" t="s">
        <v>9</v>
      </c>
      <c r="B11" s="64" t="s">
        <v>70</v>
      </c>
      <c r="C11" s="36" t="s">
        <v>64</v>
      </c>
      <c r="D11" s="35">
        <v>13</v>
      </c>
      <c r="E11" s="65"/>
      <c r="F11" s="33">
        <f t="shared" si="0"/>
        <v>0</v>
      </c>
      <c r="G11" s="66">
        <v>0.05</v>
      </c>
      <c r="H11" s="33">
        <f t="shared" si="1"/>
        <v>0</v>
      </c>
      <c r="I11" s="33">
        <f t="shared" si="2"/>
        <v>0</v>
      </c>
      <c r="J11" s="12"/>
    </row>
    <row r="12" spans="1:10" ht="16.5" thickBot="1">
      <c r="A12" s="63" t="s">
        <v>10</v>
      </c>
      <c r="B12" s="64" t="s">
        <v>139</v>
      </c>
      <c r="C12" s="36" t="s">
        <v>64</v>
      </c>
      <c r="D12" s="35">
        <v>32</v>
      </c>
      <c r="E12" s="65"/>
      <c r="F12" s="33">
        <f t="shared" si="0"/>
        <v>0</v>
      </c>
      <c r="G12" s="66">
        <v>0.05</v>
      </c>
      <c r="H12" s="33">
        <f t="shared" si="1"/>
        <v>0</v>
      </c>
      <c r="I12" s="33">
        <f t="shared" si="2"/>
        <v>0</v>
      </c>
      <c r="J12" s="12"/>
    </row>
    <row r="13" spans="1:10" ht="16.5" thickBot="1">
      <c r="A13" s="63" t="s">
        <v>11</v>
      </c>
      <c r="B13" s="64" t="s">
        <v>71</v>
      </c>
      <c r="C13" s="36" t="s">
        <v>64</v>
      </c>
      <c r="D13" s="35">
        <v>58</v>
      </c>
      <c r="E13" s="65"/>
      <c r="F13" s="33">
        <f t="shared" si="0"/>
        <v>0</v>
      </c>
      <c r="G13" s="66">
        <v>0.05</v>
      </c>
      <c r="H13" s="33">
        <f t="shared" si="1"/>
        <v>0</v>
      </c>
      <c r="I13" s="33">
        <f t="shared" si="2"/>
        <v>0</v>
      </c>
      <c r="J13" s="12"/>
    </row>
    <row r="14" spans="1:10" ht="16.5" thickBot="1">
      <c r="A14" s="63" t="s">
        <v>12</v>
      </c>
      <c r="B14" s="67" t="s">
        <v>140</v>
      </c>
      <c r="C14" s="68" t="s">
        <v>64</v>
      </c>
      <c r="D14" s="35">
        <v>170</v>
      </c>
      <c r="E14" s="65"/>
      <c r="F14" s="33">
        <f t="shared" si="0"/>
        <v>0</v>
      </c>
      <c r="G14" s="66">
        <v>0.05</v>
      </c>
      <c r="H14" s="33">
        <f t="shared" si="1"/>
        <v>0</v>
      </c>
      <c r="I14" s="33">
        <f t="shared" si="2"/>
        <v>0</v>
      </c>
      <c r="J14" s="12"/>
    </row>
    <row r="15" spans="1:10" ht="16.5" thickBot="1">
      <c r="A15" s="63" t="s">
        <v>13</v>
      </c>
      <c r="B15" s="67" t="s">
        <v>123</v>
      </c>
      <c r="C15" s="36" t="s">
        <v>64</v>
      </c>
      <c r="D15" s="35">
        <v>52</v>
      </c>
      <c r="E15" s="65"/>
      <c r="F15" s="33">
        <f t="shared" si="0"/>
        <v>0</v>
      </c>
      <c r="G15" s="66">
        <v>0.05</v>
      </c>
      <c r="H15" s="33">
        <f t="shared" si="1"/>
        <v>0</v>
      </c>
      <c r="I15" s="33">
        <f t="shared" si="2"/>
        <v>0</v>
      </c>
      <c r="J15" s="12"/>
    </row>
    <row r="16" spans="1:10" ht="16.5" thickBot="1">
      <c r="A16" s="63" t="s">
        <v>14</v>
      </c>
      <c r="B16" s="69" t="s">
        <v>141</v>
      </c>
      <c r="C16" s="36" t="s">
        <v>64</v>
      </c>
      <c r="D16" s="35">
        <v>19</v>
      </c>
      <c r="E16" s="65"/>
      <c r="F16" s="33">
        <f t="shared" si="0"/>
        <v>0</v>
      </c>
      <c r="G16" s="66">
        <v>0.05</v>
      </c>
      <c r="H16" s="33">
        <f t="shared" si="1"/>
        <v>0</v>
      </c>
      <c r="I16" s="33">
        <f t="shared" si="2"/>
        <v>0</v>
      </c>
      <c r="J16" s="12"/>
    </row>
    <row r="17" spans="1:10" ht="16.5" thickBot="1">
      <c r="A17" s="63" t="s">
        <v>15</v>
      </c>
      <c r="B17" s="64" t="s">
        <v>72</v>
      </c>
      <c r="C17" s="36" t="s">
        <v>64</v>
      </c>
      <c r="D17" s="35">
        <v>13</v>
      </c>
      <c r="E17" s="65"/>
      <c r="F17" s="33">
        <f t="shared" si="0"/>
        <v>0</v>
      </c>
      <c r="G17" s="66">
        <v>0.05</v>
      </c>
      <c r="H17" s="33">
        <f t="shared" si="1"/>
        <v>0</v>
      </c>
      <c r="I17" s="33">
        <f t="shared" si="2"/>
        <v>0</v>
      </c>
      <c r="J17" s="12"/>
    </row>
    <row r="18" spans="1:10" ht="16.5" thickBot="1">
      <c r="A18" s="63" t="s">
        <v>16</v>
      </c>
      <c r="B18" s="64" t="s">
        <v>142</v>
      </c>
      <c r="C18" s="36" t="s">
        <v>64</v>
      </c>
      <c r="D18" s="35">
        <v>52</v>
      </c>
      <c r="E18" s="65"/>
      <c r="F18" s="33">
        <f t="shared" si="0"/>
        <v>0</v>
      </c>
      <c r="G18" s="66">
        <v>0.05</v>
      </c>
      <c r="H18" s="33">
        <f t="shared" si="1"/>
        <v>0</v>
      </c>
      <c r="I18" s="33">
        <f t="shared" si="2"/>
        <v>0</v>
      </c>
      <c r="J18" s="12"/>
    </row>
    <row r="19" spans="1:10" ht="16.5" thickBot="1">
      <c r="A19" s="63" t="s">
        <v>17</v>
      </c>
      <c r="B19" s="64" t="s">
        <v>143</v>
      </c>
      <c r="C19" s="36" t="s">
        <v>64</v>
      </c>
      <c r="D19" s="35">
        <v>98</v>
      </c>
      <c r="E19" s="65"/>
      <c r="F19" s="33">
        <f t="shared" si="0"/>
        <v>0</v>
      </c>
      <c r="G19" s="66">
        <v>0.05</v>
      </c>
      <c r="H19" s="33">
        <f t="shared" si="1"/>
        <v>0</v>
      </c>
      <c r="I19" s="33">
        <f t="shared" si="2"/>
        <v>0</v>
      </c>
      <c r="J19" s="12"/>
    </row>
    <row r="20" spans="1:10" ht="16.5" thickBot="1">
      <c r="A20" s="63" t="s">
        <v>18</v>
      </c>
      <c r="B20" s="64" t="s">
        <v>73</v>
      </c>
      <c r="C20" s="36" t="s">
        <v>64</v>
      </c>
      <c r="D20" s="35">
        <v>104</v>
      </c>
      <c r="E20" s="65"/>
      <c r="F20" s="33">
        <f t="shared" si="0"/>
        <v>0</v>
      </c>
      <c r="G20" s="66">
        <v>0.05</v>
      </c>
      <c r="H20" s="33">
        <f t="shared" si="1"/>
        <v>0</v>
      </c>
      <c r="I20" s="33">
        <f t="shared" si="2"/>
        <v>0</v>
      </c>
      <c r="J20" s="12"/>
    </row>
    <row r="21" spans="1:10" ht="16.5" thickBot="1">
      <c r="A21" s="63" t="s">
        <v>19</v>
      </c>
      <c r="B21" s="64" t="s">
        <v>74</v>
      </c>
      <c r="C21" s="36" t="s">
        <v>64</v>
      </c>
      <c r="D21" s="35">
        <v>65</v>
      </c>
      <c r="E21" s="65"/>
      <c r="F21" s="33">
        <f t="shared" si="0"/>
        <v>0</v>
      </c>
      <c r="G21" s="66">
        <v>0.05</v>
      </c>
      <c r="H21" s="33">
        <f t="shared" si="1"/>
        <v>0</v>
      </c>
      <c r="I21" s="33">
        <f t="shared" si="2"/>
        <v>0</v>
      </c>
      <c r="J21" s="12"/>
    </row>
    <row r="22" spans="1:10" ht="16.5" thickBot="1">
      <c r="A22" s="63" t="s">
        <v>20</v>
      </c>
      <c r="B22" s="64" t="s">
        <v>144</v>
      </c>
      <c r="C22" s="36" t="s">
        <v>64</v>
      </c>
      <c r="D22" s="35">
        <v>117</v>
      </c>
      <c r="E22" s="65"/>
      <c r="F22" s="33">
        <f t="shared" si="0"/>
        <v>0</v>
      </c>
      <c r="G22" s="66">
        <v>0.05</v>
      </c>
      <c r="H22" s="33">
        <f t="shared" si="1"/>
        <v>0</v>
      </c>
      <c r="I22" s="33">
        <f t="shared" si="2"/>
        <v>0</v>
      </c>
      <c r="J22" s="12"/>
    </row>
    <row r="23" spans="1:10" ht="16.5" thickBot="1">
      <c r="A23" s="63" t="s">
        <v>21</v>
      </c>
      <c r="B23" s="64" t="s">
        <v>75</v>
      </c>
      <c r="C23" s="36" t="s">
        <v>64</v>
      </c>
      <c r="D23" s="35">
        <v>195</v>
      </c>
      <c r="E23" s="65"/>
      <c r="F23" s="33">
        <f t="shared" si="0"/>
        <v>0</v>
      </c>
      <c r="G23" s="66">
        <v>0.05</v>
      </c>
      <c r="H23" s="33">
        <f t="shared" si="1"/>
        <v>0</v>
      </c>
      <c r="I23" s="33">
        <f t="shared" si="2"/>
        <v>0</v>
      </c>
      <c r="J23" s="12"/>
    </row>
    <row r="24" spans="1:10" ht="16.5" thickBot="1">
      <c r="A24" s="63" t="s">
        <v>22</v>
      </c>
      <c r="B24" s="64" t="s">
        <v>76</v>
      </c>
      <c r="C24" s="36" t="s">
        <v>64</v>
      </c>
      <c r="D24" s="35">
        <v>104</v>
      </c>
      <c r="E24" s="65"/>
      <c r="F24" s="33">
        <f t="shared" si="0"/>
        <v>0</v>
      </c>
      <c r="G24" s="66">
        <v>0.05</v>
      </c>
      <c r="H24" s="33">
        <f t="shared" si="1"/>
        <v>0</v>
      </c>
      <c r="I24" s="33">
        <f t="shared" si="2"/>
        <v>0</v>
      </c>
      <c r="J24" s="12"/>
    </row>
    <row r="25" spans="1:10" ht="15" thickBot="1">
      <c r="A25" s="70"/>
      <c r="B25" s="9" t="s">
        <v>62</v>
      </c>
      <c r="C25" s="9"/>
      <c r="D25" s="9"/>
      <c r="E25" s="2"/>
      <c r="F25" s="10">
        <f>SUM(F8:F24)</f>
        <v>0</v>
      </c>
      <c r="G25" s="2"/>
      <c r="H25" s="10">
        <f>SUM(H8:H24)</f>
        <v>0</v>
      </c>
      <c r="I25" s="10">
        <f>SUM(I8:I24)</f>
        <v>0</v>
      </c>
      <c r="J25" s="12"/>
    </row>
    <row r="26" spans="1:10">
      <c r="A26" s="71"/>
      <c r="B26" s="71"/>
      <c r="C26" s="71"/>
      <c r="D26" s="71"/>
      <c r="E26" s="71"/>
      <c r="F26" s="71"/>
      <c r="G26" s="71"/>
      <c r="H26" s="71"/>
      <c r="I26" s="72"/>
      <c r="J26" s="12"/>
    </row>
    <row r="27" spans="1:10">
      <c r="A27" s="71"/>
      <c r="B27" s="71"/>
      <c r="C27" s="71"/>
      <c r="D27" s="71"/>
      <c r="E27" s="71"/>
      <c r="F27" s="71"/>
      <c r="G27" s="71"/>
      <c r="H27" s="71"/>
      <c r="I27" s="72"/>
      <c r="J27" s="12"/>
    </row>
    <row r="28" spans="1:10">
      <c r="A28" s="71"/>
      <c r="B28" s="71"/>
      <c r="C28" s="71"/>
      <c r="D28" s="71"/>
      <c r="E28" s="71"/>
      <c r="F28" s="71"/>
      <c r="G28" s="71"/>
      <c r="H28" s="71"/>
      <c r="I28" s="72"/>
      <c r="J28" s="12"/>
    </row>
    <row r="29" spans="1:10">
      <c r="A29" s="71"/>
      <c r="B29" s="71"/>
      <c r="C29" s="71"/>
      <c r="D29" s="71"/>
      <c r="E29" s="71"/>
      <c r="F29" s="71"/>
      <c r="G29" s="71"/>
      <c r="H29" s="71"/>
      <c r="I29" s="72"/>
      <c r="J29" s="12"/>
    </row>
    <row r="30" spans="1:10">
      <c r="A30" s="71"/>
      <c r="B30" s="71"/>
      <c r="C30" s="71"/>
      <c r="D30" s="71"/>
      <c r="E30" s="71"/>
      <c r="F30" s="71"/>
      <c r="G30" s="71"/>
      <c r="H30" s="71"/>
      <c r="I30" s="72"/>
      <c r="J30" s="12"/>
    </row>
    <row r="31" spans="1:10" ht="15">
      <c r="A31" s="73"/>
      <c r="B31" s="73"/>
      <c r="C31" s="73"/>
      <c r="D31" s="74"/>
      <c r="E31" s="74"/>
      <c r="F31" s="75"/>
      <c r="G31" s="76"/>
      <c r="H31" s="76"/>
      <c r="I31" s="75"/>
      <c r="J31" s="12"/>
    </row>
    <row r="32" spans="1:10" ht="15.75">
      <c r="A32" s="71"/>
      <c r="B32" s="117"/>
      <c r="C32" s="117"/>
      <c r="D32" s="71"/>
      <c r="E32" s="71"/>
      <c r="F32" s="71"/>
      <c r="G32" s="71"/>
      <c r="H32" s="71"/>
      <c r="I32" s="71"/>
      <c r="J32" s="12"/>
    </row>
    <row r="33" spans="1:10" ht="15.75">
      <c r="A33" s="13"/>
      <c r="B33" s="17" t="s">
        <v>52</v>
      </c>
      <c r="C33" s="16"/>
      <c r="D33" s="14"/>
      <c r="E33" s="14"/>
      <c r="F33" s="104" t="s">
        <v>53</v>
      </c>
      <c r="G33" s="104"/>
      <c r="H33" s="104"/>
      <c r="I33" s="104"/>
      <c r="J33" s="12"/>
    </row>
    <row r="34" spans="1:10">
      <c r="A34" s="57"/>
      <c r="B34" s="50" t="s">
        <v>54</v>
      </c>
      <c r="C34" s="51"/>
      <c r="D34" s="52"/>
      <c r="E34" s="113" t="s">
        <v>149</v>
      </c>
      <c r="F34" s="113"/>
      <c r="G34" s="113"/>
      <c r="H34" s="113"/>
      <c r="I34" s="113"/>
      <c r="J34" s="113"/>
    </row>
    <row r="35" spans="1:10" ht="15.75">
      <c r="A35" s="12"/>
      <c r="B35" s="18"/>
      <c r="C35" s="18"/>
      <c r="D35" s="12"/>
      <c r="E35" s="100" t="s">
        <v>150</v>
      </c>
      <c r="F35" s="101"/>
      <c r="G35" s="102"/>
      <c r="H35" s="56"/>
      <c r="I35" s="55"/>
      <c r="J35" s="12"/>
    </row>
  </sheetData>
  <sheetProtection password="C6C6" sheet="1" objects="1" scenarios="1"/>
  <sortState ref="B8:I22">
    <sortCondition ref="B8"/>
  </sortState>
  <customSheetViews>
    <customSheetView guid="{6043DAB6-75FD-4FFB-B18D-0D6961223CFC}">
      <selection activeCell="D16" sqref="D16"/>
      <pageMargins left="0.7" right="0.7" top="0.75" bottom="0.75" header="0.3" footer="0.3"/>
      <pageSetup paperSize="9" scale="75" orientation="portrait" r:id="rId1"/>
    </customSheetView>
  </customSheetViews>
  <mergeCells count="7">
    <mergeCell ref="E34:J34"/>
    <mergeCell ref="F33:I33"/>
    <mergeCell ref="A2:B2"/>
    <mergeCell ref="H2:I2"/>
    <mergeCell ref="A4:I5"/>
    <mergeCell ref="B32:C32"/>
    <mergeCell ref="A3:I3"/>
  </mergeCells>
  <phoneticPr fontId="5" type="noConversion"/>
  <pageMargins left="0.7" right="0.7" top="0.75" bottom="0.75" header="0.3" footer="0.3"/>
  <pageSetup paperSize="9" scale="7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K37" sqref="K37"/>
    </sheetView>
  </sheetViews>
  <sheetFormatPr defaultRowHeight="14.25"/>
  <cols>
    <col min="1" max="1" width="6.875" customWidth="1"/>
    <col min="2" max="2" width="27.5" customWidth="1"/>
    <col min="6" max="6" width="11.625" customWidth="1"/>
    <col min="8" max="8" width="9.875" customWidth="1"/>
    <col min="9" max="9" width="13.625" customWidth="1"/>
  </cols>
  <sheetData>
    <row r="1" spans="1:9">
      <c r="A1" s="12" t="s">
        <v>136</v>
      </c>
      <c r="B1" s="12"/>
      <c r="C1" s="12"/>
      <c r="D1" s="12"/>
      <c r="E1" s="12"/>
      <c r="F1" s="12"/>
      <c r="G1" s="12"/>
      <c r="H1" s="12"/>
      <c r="I1" s="12"/>
    </row>
    <row r="2" spans="1:9" ht="15" thickBot="1">
      <c r="A2" s="114" t="s">
        <v>152</v>
      </c>
      <c r="B2" s="114"/>
      <c r="C2" s="12"/>
      <c r="D2" s="12"/>
      <c r="E2" s="12"/>
      <c r="F2" s="12"/>
      <c r="G2" s="12"/>
      <c r="H2" s="121"/>
      <c r="I2" s="121"/>
    </row>
    <row r="3" spans="1:9" ht="15" thickBot="1">
      <c r="A3" s="122" t="str">
        <f>'[2]Pieczywo, wyroby ciastkarskie'!A3:I3</f>
        <v>OFERTA na dostawę artykułow żywnościowych do Przedszkola Nr 4 w Nowym Targu</v>
      </c>
      <c r="B3" s="123"/>
      <c r="C3" s="123"/>
      <c r="D3" s="123"/>
      <c r="E3" s="123"/>
      <c r="F3" s="123"/>
      <c r="G3" s="123"/>
      <c r="H3" s="123"/>
      <c r="I3" s="124"/>
    </row>
    <row r="4" spans="1:9">
      <c r="A4" s="125" t="s">
        <v>155</v>
      </c>
      <c r="B4" s="125"/>
      <c r="C4" s="125"/>
      <c r="D4" s="125"/>
      <c r="E4" s="125"/>
      <c r="F4" s="125"/>
      <c r="G4" s="125"/>
      <c r="H4" s="125"/>
      <c r="I4" s="125"/>
    </row>
    <row r="5" spans="1:9" ht="14.25" customHeight="1" thickBot="1">
      <c r="A5" s="126"/>
      <c r="B5" s="126"/>
      <c r="C5" s="126"/>
      <c r="D5" s="126"/>
      <c r="E5" s="126"/>
      <c r="F5" s="126"/>
      <c r="G5" s="126"/>
      <c r="H5" s="126"/>
      <c r="I5" s="126"/>
    </row>
    <row r="6" spans="1:9" ht="15" customHeight="1" thickBot="1">
      <c r="A6" s="77" t="s">
        <v>0</v>
      </c>
      <c r="B6" s="77" t="s">
        <v>1</v>
      </c>
      <c r="C6" s="77" t="s">
        <v>2</v>
      </c>
      <c r="D6" s="77" t="s">
        <v>3</v>
      </c>
      <c r="E6" s="78" t="s">
        <v>4</v>
      </c>
      <c r="F6" s="78" t="s">
        <v>55</v>
      </c>
      <c r="G6" s="78" t="s">
        <v>5</v>
      </c>
      <c r="H6" s="54" t="s">
        <v>59</v>
      </c>
      <c r="I6" s="78" t="s">
        <v>58</v>
      </c>
    </row>
    <row r="7" spans="1:9" ht="15.75" thickBot="1">
      <c r="A7" s="79">
        <v>1</v>
      </c>
      <c r="B7" s="79">
        <v>2</v>
      </c>
      <c r="C7" s="79">
        <v>3</v>
      </c>
      <c r="D7" s="79">
        <v>4</v>
      </c>
      <c r="E7" s="80">
        <v>5</v>
      </c>
      <c r="F7" s="80">
        <v>6</v>
      </c>
      <c r="G7" s="80">
        <v>7</v>
      </c>
      <c r="H7" s="81">
        <v>8</v>
      </c>
      <c r="I7" s="80">
        <v>9</v>
      </c>
    </row>
    <row r="8" spans="1:9" ht="16.5" thickBot="1">
      <c r="A8" s="82" t="s">
        <v>6</v>
      </c>
      <c r="B8" s="3" t="s">
        <v>77</v>
      </c>
      <c r="C8" s="4" t="s">
        <v>63</v>
      </c>
      <c r="D8" s="3">
        <v>13</v>
      </c>
      <c r="E8" s="83"/>
      <c r="F8" s="84">
        <f>ROUND(D8*E8,2)</f>
        <v>0</v>
      </c>
      <c r="G8" s="85">
        <v>0.05</v>
      </c>
      <c r="H8" s="84">
        <f>ROUND(F8*G8,2)</f>
        <v>0</v>
      </c>
      <c r="I8" s="84">
        <f>F8+H8</f>
        <v>0</v>
      </c>
    </row>
    <row r="9" spans="1:9" ht="16.5" thickBot="1">
      <c r="A9" s="82" t="s">
        <v>7</v>
      </c>
      <c r="B9" s="3" t="s">
        <v>78</v>
      </c>
      <c r="C9" s="4" t="s">
        <v>64</v>
      </c>
      <c r="D9" s="3">
        <v>140</v>
      </c>
      <c r="E9" s="83"/>
      <c r="F9" s="84">
        <f t="shared" ref="F9:F53" si="0">ROUND(D9*E9,2)</f>
        <v>0</v>
      </c>
      <c r="G9" s="85">
        <v>0.05</v>
      </c>
      <c r="H9" s="84">
        <f t="shared" ref="H9:H53" si="1">ROUND(F9*G9,2)</f>
        <v>0</v>
      </c>
      <c r="I9" s="84">
        <f t="shared" ref="I9:I53" si="2">F9+H9</f>
        <v>0</v>
      </c>
    </row>
    <row r="10" spans="1:9" ht="16.5" thickBot="1">
      <c r="A10" s="82" t="s">
        <v>8</v>
      </c>
      <c r="B10" s="3" t="s">
        <v>79</v>
      </c>
      <c r="C10" s="4" t="s">
        <v>64</v>
      </c>
      <c r="D10" s="3">
        <v>630</v>
      </c>
      <c r="E10" s="83"/>
      <c r="F10" s="84">
        <f t="shared" si="0"/>
        <v>0</v>
      </c>
      <c r="G10" s="85">
        <v>0.05</v>
      </c>
      <c r="H10" s="84">
        <f t="shared" si="1"/>
        <v>0</v>
      </c>
      <c r="I10" s="84">
        <f t="shared" si="2"/>
        <v>0</v>
      </c>
    </row>
    <row r="11" spans="1:9" ht="16.5" thickBot="1">
      <c r="A11" s="82" t="s">
        <v>9</v>
      </c>
      <c r="B11" s="3" t="s">
        <v>80</v>
      </c>
      <c r="C11" s="4" t="s">
        <v>64</v>
      </c>
      <c r="D11" s="3">
        <v>320</v>
      </c>
      <c r="E11" s="83"/>
      <c r="F11" s="84">
        <f t="shared" si="0"/>
        <v>0</v>
      </c>
      <c r="G11" s="85">
        <v>0.05</v>
      </c>
      <c r="H11" s="84">
        <f t="shared" si="1"/>
        <v>0</v>
      </c>
      <c r="I11" s="84">
        <f t="shared" si="2"/>
        <v>0</v>
      </c>
    </row>
    <row r="12" spans="1:9" ht="16.5" thickBot="1">
      <c r="A12" s="82" t="s">
        <v>10</v>
      </c>
      <c r="B12" s="3" t="s">
        <v>81</v>
      </c>
      <c r="C12" s="4" t="s">
        <v>64</v>
      </c>
      <c r="D12" s="3">
        <v>65</v>
      </c>
      <c r="E12" s="83"/>
      <c r="F12" s="84">
        <f t="shared" si="0"/>
        <v>0</v>
      </c>
      <c r="G12" s="85">
        <v>0.05</v>
      </c>
      <c r="H12" s="84">
        <f t="shared" si="1"/>
        <v>0</v>
      </c>
      <c r="I12" s="84">
        <f t="shared" si="2"/>
        <v>0</v>
      </c>
    </row>
    <row r="13" spans="1:9" ht="16.5" thickBot="1">
      <c r="A13" s="82" t="s">
        <v>11</v>
      </c>
      <c r="B13" s="5" t="s">
        <v>124</v>
      </c>
      <c r="C13" s="68" t="s">
        <v>64</v>
      </c>
      <c r="D13" s="3">
        <v>10</v>
      </c>
      <c r="E13" s="83"/>
      <c r="F13" s="84">
        <f t="shared" si="0"/>
        <v>0</v>
      </c>
      <c r="G13" s="85">
        <v>0.05</v>
      </c>
      <c r="H13" s="84">
        <f t="shared" si="1"/>
        <v>0</v>
      </c>
      <c r="I13" s="84">
        <f t="shared" si="2"/>
        <v>0</v>
      </c>
    </row>
    <row r="14" spans="1:9" ht="16.5" thickBot="1">
      <c r="A14" s="82" t="s">
        <v>12</v>
      </c>
      <c r="B14" s="3" t="s">
        <v>82</v>
      </c>
      <c r="C14" s="4" t="s">
        <v>64</v>
      </c>
      <c r="D14" s="3">
        <v>25</v>
      </c>
      <c r="E14" s="83"/>
      <c r="F14" s="84">
        <f t="shared" si="0"/>
        <v>0</v>
      </c>
      <c r="G14" s="85">
        <v>0.05</v>
      </c>
      <c r="H14" s="84">
        <f t="shared" si="1"/>
        <v>0</v>
      </c>
      <c r="I14" s="84">
        <f t="shared" si="2"/>
        <v>0</v>
      </c>
    </row>
    <row r="15" spans="1:9" ht="16.5" thickBot="1">
      <c r="A15" s="82" t="s">
        <v>13</v>
      </c>
      <c r="B15" s="3" t="s">
        <v>83</v>
      </c>
      <c r="C15" s="4" t="s">
        <v>64</v>
      </c>
      <c r="D15" s="3">
        <v>3</v>
      </c>
      <c r="E15" s="83"/>
      <c r="F15" s="84">
        <f t="shared" si="0"/>
        <v>0</v>
      </c>
      <c r="G15" s="85">
        <v>0.05</v>
      </c>
      <c r="H15" s="84">
        <f t="shared" si="1"/>
        <v>0</v>
      </c>
      <c r="I15" s="84">
        <f t="shared" si="2"/>
        <v>0</v>
      </c>
    </row>
    <row r="16" spans="1:9" ht="16.5" thickBot="1">
      <c r="A16" s="82" t="s">
        <v>14</v>
      </c>
      <c r="B16" s="5" t="s">
        <v>125</v>
      </c>
      <c r="C16" s="68" t="s">
        <v>64</v>
      </c>
      <c r="D16" s="3">
        <v>5</v>
      </c>
      <c r="E16" s="83"/>
      <c r="F16" s="84">
        <f t="shared" si="0"/>
        <v>0</v>
      </c>
      <c r="G16" s="85">
        <v>0.05</v>
      </c>
      <c r="H16" s="84">
        <f t="shared" si="1"/>
        <v>0</v>
      </c>
      <c r="I16" s="84">
        <f t="shared" si="2"/>
        <v>0</v>
      </c>
    </row>
    <row r="17" spans="1:9" ht="16.5" thickBot="1">
      <c r="A17" s="82" t="s">
        <v>15</v>
      </c>
      <c r="B17" s="3" t="s">
        <v>115</v>
      </c>
      <c r="C17" s="4" t="s">
        <v>63</v>
      </c>
      <c r="D17" s="3">
        <v>10</v>
      </c>
      <c r="E17" s="83"/>
      <c r="F17" s="84">
        <f t="shared" si="0"/>
        <v>0</v>
      </c>
      <c r="G17" s="85">
        <v>0.05</v>
      </c>
      <c r="H17" s="84">
        <f t="shared" si="1"/>
        <v>0</v>
      </c>
      <c r="I17" s="84">
        <f t="shared" si="2"/>
        <v>0</v>
      </c>
    </row>
    <row r="18" spans="1:9" ht="16.5" thickBot="1">
      <c r="A18" s="82" t="s">
        <v>16</v>
      </c>
      <c r="B18" s="3" t="s">
        <v>84</v>
      </c>
      <c r="C18" s="4" t="s">
        <v>64</v>
      </c>
      <c r="D18" s="3">
        <v>350</v>
      </c>
      <c r="E18" s="83"/>
      <c r="F18" s="84">
        <f t="shared" si="0"/>
        <v>0</v>
      </c>
      <c r="G18" s="85">
        <v>0.05</v>
      </c>
      <c r="H18" s="84">
        <f t="shared" si="1"/>
        <v>0</v>
      </c>
      <c r="I18" s="84">
        <f t="shared" si="2"/>
        <v>0</v>
      </c>
    </row>
    <row r="19" spans="1:9" ht="16.5" thickBot="1">
      <c r="A19" s="82" t="s">
        <v>17</v>
      </c>
      <c r="B19" s="3" t="s">
        <v>85</v>
      </c>
      <c r="C19" s="4" t="s">
        <v>64</v>
      </c>
      <c r="D19" s="3">
        <v>900</v>
      </c>
      <c r="E19" s="83"/>
      <c r="F19" s="84">
        <f t="shared" si="0"/>
        <v>0</v>
      </c>
      <c r="G19" s="85">
        <v>0.05</v>
      </c>
      <c r="H19" s="84">
        <f t="shared" si="1"/>
        <v>0</v>
      </c>
      <c r="I19" s="84">
        <f t="shared" si="2"/>
        <v>0</v>
      </c>
    </row>
    <row r="20" spans="1:9" ht="16.5" thickBot="1">
      <c r="A20" s="82" t="s">
        <v>18</v>
      </c>
      <c r="B20" s="3" t="s">
        <v>86</v>
      </c>
      <c r="C20" s="4" t="s">
        <v>63</v>
      </c>
      <c r="D20" s="3">
        <v>35</v>
      </c>
      <c r="E20" s="83"/>
      <c r="F20" s="84">
        <f t="shared" si="0"/>
        <v>0</v>
      </c>
      <c r="G20" s="85">
        <v>0.05</v>
      </c>
      <c r="H20" s="84">
        <f t="shared" si="1"/>
        <v>0</v>
      </c>
      <c r="I20" s="84">
        <f t="shared" si="2"/>
        <v>0</v>
      </c>
    </row>
    <row r="21" spans="1:9" ht="16.5" thickBot="1">
      <c r="A21" s="82" t="s">
        <v>19</v>
      </c>
      <c r="B21" s="3" t="s">
        <v>87</v>
      </c>
      <c r="C21" s="4" t="s">
        <v>64</v>
      </c>
      <c r="D21" s="3">
        <v>80</v>
      </c>
      <c r="E21" s="83"/>
      <c r="F21" s="84">
        <f t="shared" si="0"/>
        <v>0</v>
      </c>
      <c r="G21" s="85">
        <v>0.05</v>
      </c>
      <c r="H21" s="84">
        <f t="shared" si="1"/>
        <v>0</v>
      </c>
      <c r="I21" s="84">
        <f t="shared" si="2"/>
        <v>0</v>
      </c>
    </row>
    <row r="22" spans="1:9" ht="16.5" thickBot="1">
      <c r="A22" s="82" t="s">
        <v>20</v>
      </c>
      <c r="B22" s="3" t="s">
        <v>88</v>
      </c>
      <c r="C22" s="4" t="s">
        <v>63</v>
      </c>
      <c r="D22" s="3">
        <v>60</v>
      </c>
      <c r="E22" s="83"/>
      <c r="F22" s="84">
        <f t="shared" si="0"/>
        <v>0</v>
      </c>
      <c r="G22" s="85">
        <v>0.05</v>
      </c>
      <c r="H22" s="84">
        <f t="shared" si="1"/>
        <v>0</v>
      </c>
      <c r="I22" s="84">
        <f t="shared" si="2"/>
        <v>0</v>
      </c>
    </row>
    <row r="23" spans="1:9" ht="16.5" thickBot="1">
      <c r="A23" s="82" t="s">
        <v>21</v>
      </c>
      <c r="B23" s="3" t="s">
        <v>89</v>
      </c>
      <c r="C23" s="4" t="s">
        <v>64</v>
      </c>
      <c r="D23" s="3">
        <v>100</v>
      </c>
      <c r="E23" s="83"/>
      <c r="F23" s="84">
        <f t="shared" si="0"/>
        <v>0</v>
      </c>
      <c r="G23" s="85">
        <v>0.05</v>
      </c>
      <c r="H23" s="84">
        <f t="shared" si="1"/>
        <v>0</v>
      </c>
      <c r="I23" s="84">
        <f t="shared" si="2"/>
        <v>0</v>
      </c>
    </row>
    <row r="24" spans="1:9" ht="16.5" thickBot="1">
      <c r="A24" s="82" t="s">
        <v>22</v>
      </c>
      <c r="B24" s="3" t="s">
        <v>90</v>
      </c>
      <c r="C24" s="4" t="s">
        <v>64</v>
      </c>
      <c r="D24" s="3">
        <v>180</v>
      </c>
      <c r="E24" s="83"/>
      <c r="F24" s="84">
        <f t="shared" si="0"/>
        <v>0</v>
      </c>
      <c r="G24" s="85">
        <v>0.05</v>
      </c>
      <c r="H24" s="84">
        <f t="shared" si="1"/>
        <v>0</v>
      </c>
      <c r="I24" s="84">
        <f t="shared" si="2"/>
        <v>0</v>
      </c>
    </row>
    <row r="25" spans="1:9" ht="16.5" thickBot="1">
      <c r="A25" s="82" t="s">
        <v>23</v>
      </c>
      <c r="B25" s="3" t="s">
        <v>91</v>
      </c>
      <c r="C25" s="4" t="s">
        <v>64</v>
      </c>
      <c r="D25" s="3">
        <v>90</v>
      </c>
      <c r="E25" s="83"/>
      <c r="F25" s="84">
        <f t="shared" si="0"/>
        <v>0</v>
      </c>
      <c r="G25" s="85">
        <v>0.05</v>
      </c>
      <c r="H25" s="84">
        <f t="shared" si="1"/>
        <v>0</v>
      </c>
      <c r="I25" s="84">
        <f t="shared" si="2"/>
        <v>0</v>
      </c>
    </row>
    <row r="26" spans="1:9" ht="16.5" thickBot="1">
      <c r="A26" s="82" t="s">
        <v>24</v>
      </c>
      <c r="B26" s="3" t="s">
        <v>92</v>
      </c>
      <c r="C26" s="4" t="s">
        <v>64</v>
      </c>
      <c r="D26" s="3">
        <v>65</v>
      </c>
      <c r="E26" s="83"/>
      <c r="F26" s="84">
        <f t="shared" si="0"/>
        <v>0</v>
      </c>
      <c r="G26" s="85">
        <v>0.05</v>
      </c>
      <c r="H26" s="84">
        <f t="shared" si="1"/>
        <v>0</v>
      </c>
      <c r="I26" s="84">
        <f t="shared" si="2"/>
        <v>0</v>
      </c>
    </row>
    <row r="27" spans="1:9" ht="16.5" thickBot="1">
      <c r="A27" s="82" t="s">
        <v>25</v>
      </c>
      <c r="B27" s="3" t="s">
        <v>93</v>
      </c>
      <c r="C27" s="4" t="s">
        <v>64</v>
      </c>
      <c r="D27" s="3">
        <v>50</v>
      </c>
      <c r="E27" s="83"/>
      <c r="F27" s="84">
        <f t="shared" si="0"/>
        <v>0</v>
      </c>
      <c r="G27" s="85">
        <v>0.05</v>
      </c>
      <c r="H27" s="84">
        <f t="shared" si="1"/>
        <v>0</v>
      </c>
      <c r="I27" s="84">
        <f t="shared" si="2"/>
        <v>0</v>
      </c>
    </row>
    <row r="28" spans="1:9" ht="16.5" thickBot="1">
      <c r="A28" s="82" t="s">
        <v>26</v>
      </c>
      <c r="B28" s="3" t="s">
        <v>94</v>
      </c>
      <c r="C28" s="4" t="s">
        <v>63</v>
      </c>
      <c r="D28" s="3">
        <v>95</v>
      </c>
      <c r="E28" s="83"/>
      <c r="F28" s="84">
        <f t="shared" si="0"/>
        <v>0</v>
      </c>
      <c r="G28" s="85">
        <v>0.05</v>
      </c>
      <c r="H28" s="84">
        <f t="shared" si="1"/>
        <v>0</v>
      </c>
      <c r="I28" s="84">
        <f t="shared" si="2"/>
        <v>0</v>
      </c>
    </row>
    <row r="29" spans="1:9" ht="16.5" thickBot="1">
      <c r="A29" s="82" t="s">
        <v>27</v>
      </c>
      <c r="B29" s="3" t="s">
        <v>95</v>
      </c>
      <c r="C29" s="4" t="s">
        <v>64</v>
      </c>
      <c r="D29" s="3">
        <v>95</v>
      </c>
      <c r="E29" s="83"/>
      <c r="F29" s="84">
        <f t="shared" si="0"/>
        <v>0</v>
      </c>
      <c r="G29" s="85">
        <v>0.05</v>
      </c>
      <c r="H29" s="84">
        <f t="shared" si="1"/>
        <v>0</v>
      </c>
      <c r="I29" s="84">
        <f t="shared" si="2"/>
        <v>0</v>
      </c>
    </row>
    <row r="30" spans="1:9" ht="16.5" thickBot="1">
      <c r="A30" s="82" t="s">
        <v>28</v>
      </c>
      <c r="B30" s="3" t="s">
        <v>96</v>
      </c>
      <c r="C30" s="4" t="s">
        <v>64</v>
      </c>
      <c r="D30" s="3">
        <v>1000</v>
      </c>
      <c r="E30" s="83"/>
      <c r="F30" s="84">
        <f t="shared" si="0"/>
        <v>0</v>
      </c>
      <c r="G30" s="85">
        <v>0.05</v>
      </c>
      <c r="H30" s="84">
        <f t="shared" si="1"/>
        <v>0</v>
      </c>
      <c r="I30" s="84">
        <f t="shared" si="2"/>
        <v>0</v>
      </c>
    </row>
    <row r="31" spans="1:9" ht="16.5" thickBot="1">
      <c r="A31" s="82" t="s">
        <v>29</v>
      </c>
      <c r="B31" s="3" t="s">
        <v>116</v>
      </c>
      <c r="C31" s="4" t="s">
        <v>64</v>
      </c>
      <c r="D31" s="3">
        <v>20</v>
      </c>
      <c r="E31" s="83"/>
      <c r="F31" s="84">
        <f t="shared" si="0"/>
        <v>0</v>
      </c>
      <c r="G31" s="85">
        <v>0.05</v>
      </c>
      <c r="H31" s="84">
        <f t="shared" si="1"/>
        <v>0</v>
      </c>
      <c r="I31" s="84">
        <f t="shared" si="2"/>
        <v>0</v>
      </c>
    </row>
    <row r="32" spans="1:9" ht="16.5" thickBot="1">
      <c r="A32" s="82" t="s">
        <v>30</v>
      </c>
      <c r="B32" s="3" t="s">
        <v>97</v>
      </c>
      <c r="C32" s="4" t="s">
        <v>98</v>
      </c>
      <c r="D32" s="3">
        <v>20</v>
      </c>
      <c r="E32" s="83"/>
      <c r="F32" s="84">
        <f t="shared" si="0"/>
        <v>0</v>
      </c>
      <c r="G32" s="85">
        <v>0.05</v>
      </c>
      <c r="H32" s="84">
        <f t="shared" si="1"/>
        <v>0</v>
      </c>
      <c r="I32" s="84">
        <f t="shared" si="2"/>
        <v>0</v>
      </c>
    </row>
    <row r="33" spans="1:9" ht="16.5" thickBot="1">
      <c r="A33" s="82" t="s">
        <v>31</v>
      </c>
      <c r="B33" s="5" t="s">
        <v>145</v>
      </c>
      <c r="C33" s="4" t="s">
        <v>63</v>
      </c>
      <c r="D33" s="3">
        <v>260</v>
      </c>
      <c r="E33" s="83"/>
      <c r="F33" s="84">
        <f t="shared" si="0"/>
        <v>0</v>
      </c>
      <c r="G33" s="85">
        <v>0.05</v>
      </c>
      <c r="H33" s="84">
        <f t="shared" si="1"/>
        <v>0</v>
      </c>
      <c r="I33" s="84">
        <f t="shared" si="2"/>
        <v>0</v>
      </c>
    </row>
    <row r="34" spans="1:9" ht="16.5" thickBot="1">
      <c r="A34" s="82" t="s">
        <v>32</v>
      </c>
      <c r="B34" s="3" t="s">
        <v>99</v>
      </c>
      <c r="C34" s="4" t="s">
        <v>64</v>
      </c>
      <c r="D34" s="3">
        <v>230</v>
      </c>
      <c r="E34" s="83"/>
      <c r="F34" s="84">
        <f t="shared" si="0"/>
        <v>0</v>
      </c>
      <c r="G34" s="85">
        <v>0.05</v>
      </c>
      <c r="H34" s="84">
        <f t="shared" si="1"/>
        <v>0</v>
      </c>
      <c r="I34" s="84">
        <f t="shared" si="2"/>
        <v>0</v>
      </c>
    </row>
    <row r="35" spans="1:9" ht="16.5" thickBot="1">
      <c r="A35" s="82" t="s">
        <v>33</v>
      </c>
      <c r="B35" s="3" t="s">
        <v>117</v>
      </c>
      <c r="C35" s="4" t="s">
        <v>64</v>
      </c>
      <c r="D35" s="3">
        <v>2</v>
      </c>
      <c r="E35" s="83"/>
      <c r="F35" s="84">
        <f t="shared" si="0"/>
        <v>0</v>
      </c>
      <c r="G35" s="85">
        <v>0.05</v>
      </c>
      <c r="H35" s="84">
        <f t="shared" si="1"/>
        <v>0</v>
      </c>
      <c r="I35" s="84">
        <f t="shared" si="2"/>
        <v>0</v>
      </c>
    </row>
    <row r="36" spans="1:9" ht="16.5" thickBot="1">
      <c r="A36" s="82" t="s">
        <v>34</v>
      </c>
      <c r="B36" s="3" t="s">
        <v>100</v>
      </c>
      <c r="C36" s="4" t="s">
        <v>64</v>
      </c>
      <c r="D36" s="3">
        <v>20</v>
      </c>
      <c r="E36" s="83"/>
      <c r="F36" s="84">
        <f t="shared" si="0"/>
        <v>0</v>
      </c>
      <c r="G36" s="85">
        <v>0.05</v>
      </c>
      <c r="H36" s="84">
        <f t="shared" si="1"/>
        <v>0</v>
      </c>
      <c r="I36" s="84">
        <f t="shared" si="2"/>
        <v>0</v>
      </c>
    </row>
    <row r="37" spans="1:9" ht="16.5" thickBot="1">
      <c r="A37" s="82" t="s">
        <v>35</v>
      </c>
      <c r="B37" s="3" t="s">
        <v>101</v>
      </c>
      <c r="C37" s="4" t="s">
        <v>64</v>
      </c>
      <c r="D37" s="3">
        <v>380</v>
      </c>
      <c r="E37" s="83"/>
      <c r="F37" s="84">
        <f t="shared" si="0"/>
        <v>0</v>
      </c>
      <c r="G37" s="85">
        <v>0.05</v>
      </c>
      <c r="H37" s="84">
        <f t="shared" si="1"/>
        <v>0</v>
      </c>
      <c r="I37" s="84">
        <f t="shared" si="2"/>
        <v>0</v>
      </c>
    </row>
    <row r="38" spans="1:9" ht="16.5" thickBot="1">
      <c r="A38" s="82" t="s">
        <v>36</v>
      </c>
      <c r="B38" s="3" t="s">
        <v>102</v>
      </c>
      <c r="C38" s="4" t="s">
        <v>63</v>
      </c>
      <c r="D38" s="3">
        <v>95</v>
      </c>
      <c r="E38" s="83"/>
      <c r="F38" s="84">
        <f t="shared" si="0"/>
        <v>0</v>
      </c>
      <c r="G38" s="85">
        <v>0.05</v>
      </c>
      <c r="H38" s="84">
        <f t="shared" si="1"/>
        <v>0</v>
      </c>
      <c r="I38" s="84">
        <f t="shared" si="2"/>
        <v>0</v>
      </c>
    </row>
    <row r="39" spans="1:9" ht="16.5" thickBot="1">
      <c r="A39" s="82" t="s">
        <v>37</v>
      </c>
      <c r="B39" s="5" t="s">
        <v>121</v>
      </c>
      <c r="C39" s="4" t="s">
        <v>64</v>
      </c>
      <c r="D39" s="3">
        <v>130</v>
      </c>
      <c r="E39" s="83"/>
      <c r="F39" s="84">
        <f t="shared" si="0"/>
        <v>0</v>
      </c>
      <c r="G39" s="85">
        <v>0.05</v>
      </c>
      <c r="H39" s="84">
        <f t="shared" si="1"/>
        <v>0</v>
      </c>
      <c r="I39" s="84">
        <f t="shared" si="2"/>
        <v>0</v>
      </c>
    </row>
    <row r="40" spans="1:9" ht="16.5" thickBot="1">
      <c r="A40" s="82" t="s">
        <v>38</v>
      </c>
      <c r="B40" s="5" t="s">
        <v>122</v>
      </c>
      <c r="C40" s="4" t="s">
        <v>64</v>
      </c>
      <c r="D40" s="3">
        <v>260</v>
      </c>
      <c r="E40" s="83"/>
      <c r="F40" s="84">
        <f t="shared" si="0"/>
        <v>0</v>
      </c>
      <c r="G40" s="85">
        <v>0.05</v>
      </c>
      <c r="H40" s="84">
        <f t="shared" si="1"/>
        <v>0</v>
      </c>
      <c r="I40" s="84">
        <f t="shared" si="2"/>
        <v>0</v>
      </c>
    </row>
    <row r="41" spans="1:9" ht="16.5" thickBot="1">
      <c r="A41" s="82" t="s">
        <v>39</v>
      </c>
      <c r="B41" s="3" t="s">
        <v>103</v>
      </c>
      <c r="C41" s="4" t="s">
        <v>63</v>
      </c>
      <c r="D41" s="3">
        <v>160</v>
      </c>
      <c r="E41" s="83"/>
      <c r="F41" s="84">
        <f t="shared" si="0"/>
        <v>0</v>
      </c>
      <c r="G41" s="85">
        <v>0.05</v>
      </c>
      <c r="H41" s="84">
        <f t="shared" si="1"/>
        <v>0</v>
      </c>
      <c r="I41" s="84">
        <f t="shared" si="2"/>
        <v>0</v>
      </c>
    </row>
    <row r="42" spans="1:9" ht="16.5" thickBot="1">
      <c r="A42" s="82" t="s">
        <v>40</v>
      </c>
      <c r="B42" s="3" t="s">
        <v>104</v>
      </c>
      <c r="C42" s="4" t="s">
        <v>64</v>
      </c>
      <c r="D42" s="3">
        <v>10</v>
      </c>
      <c r="E42" s="83"/>
      <c r="F42" s="84">
        <f t="shared" si="0"/>
        <v>0</v>
      </c>
      <c r="G42" s="85">
        <v>0.05</v>
      </c>
      <c r="H42" s="84">
        <f t="shared" si="1"/>
        <v>0</v>
      </c>
      <c r="I42" s="84">
        <f t="shared" si="2"/>
        <v>0</v>
      </c>
    </row>
    <row r="43" spans="1:9" ht="16.5" thickBot="1">
      <c r="A43" s="82" t="s">
        <v>41</v>
      </c>
      <c r="B43" s="3" t="s">
        <v>105</v>
      </c>
      <c r="C43" s="4" t="s">
        <v>63</v>
      </c>
      <c r="D43" s="3">
        <v>30</v>
      </c>
      <c r="E43" s="83"/>
      <c r="F43" s="84">
        <f t="shared" si="0"/>
        <v>0</v>
      </c>
      <c r="G43" s="85">
        <v>0.05</v>
      </c>
      <c r="H43" s="84">
        <f t="shared" si="1"/>
        <v>0</v>
      </c>
      <c r="I43" s="84">
        <f t="shared" si="2"/>
        <v>0</v>
      </c>
    </row>
    <row r="44" spans="1:9" ht="16.5" thickBot="1">
      <c r="A44" s="82" t="s">
        <v>42</v>
      </c>
      <c r="B44" s="3" t="s">
        <v>118</v>
      </c>
      <c r="C44" s="4" t="s">
        <v>63</v>
      </c>
      <c r="D44" s="3">
        <v>190</v>
      </c>
      <c r="E44" s="83"/>
      <c r="F44" s="84">
        <f t="shared" si="0"/>
        <v>0</v>
      </c>
      <c r="G44" s="85">
        <v>0.05</v>
      </c>
      <c r="H44" s="84">
        <f t="shared" si="1"/>
        <v>0</v>
      </c>
      <c r="I44" s="84">
        <f t="shared" si="2"/>
        <v>0</v>
      </c>
    </row>
    <row r="45" spans="1:9" ht="16.5" thickBot="1">
      <c r="A45" s="82" t="s">
        <v>43</v>
      </c>
      <c r="B45" s="5" t="s">
        <v>126</v>
      </c>
      <c r="C45" s="4" t="s">
        <v>63</v>
      </c>
      <c r="D45" s="3">
        <v>50</v>
      </c>
      <c r="E45" s="83"/>
      <c r="F45" s="84">
        <f t="shared" si="0"/>
        <v>0</v>
      </c>
      <c r="G45" s="85">
        <v>0.05</v>
      </c>
      <c r="H45" s="84">
        <f t="shared" si="1"/>
        <v>0</v>
      </c>
      <c r="I45" s="84">
        <f t="shared" si="2"/>
        <v>0</v>
      </c>
    </row>
    <row r="46" spans="1:9" ht="16.5" thickBot="1">
      <c r="A46" s="82" t="s">
        <v>44</v>
      </c>
      <c r="B46" s="3" t="s">
        <v>119</v>
      </c>
      <c r="C46" s="4" t="s">
        <v>63</v>
      </c>
      <c r="D46" s="3">
        <v>95</v>
      </c>
      <c r="E46" s="83"/>
      <c r="F46" s="84">
        <f t="shared" si="0"/>
        <v>0</v>
      </c>
      <c r="G46" s="85">
        <v>0.05</v>
      </c>
      <c r="H46" s="84">
        <f t="shared" si="1"/>
        <v>0</v>
      </c>
      <c r="I46" s="84">
        <f t="shared" si="2"/>
        <v>0</v>
      </c>
    </row>
    <row r="47" spans="1:9" ht="16.5" thickBot="1">
      <c r="A47" s="82" t="s">
        <v>45</v>
      </c>
      <c r="B47" s="3" t="s">
        <v>106</v>
      </c>
      <c r="C47" s="4" t="s">
        <v>64</v>
      </c>
      <c r="D47" s="3">
        <v>420</v>
      </c>
      <c r="E47" s="83"/>
      <c r="F47" s="84">
        <f t="shared" si="0"/>
        <v>0</v>
      </c>
      <c r="G47" s="85">
        <v>0.05</v>
      </c>
      <c r="H47" s="84">
        <f t="shared" si="1"/>
        <v>0</v>
      </c>
      <c r="I47" s="84">
        <f t="shared" si="2"/>
        <v>0</v>
      </c>
    </row>
    <row r="48" spans="1:9" ht="16.5" thickBot="1">
      <c r="A48" s="82" t="s">
        <v>46</v>
      </c>
      <c r="B48" s="3" t="s">
        <v>107</v>
      </c>
      <c r="C48" s="4" t="s">
        <v>63</v>
      </c>
      <c r="D48" s="3">
        <v>95</v>
      </c>
      <c r="E48" s="83"/>
      <c r="F48" s="84">
        <f t="shared" si="0"/>
        <v>0</v>
      </c>
      <c r="G48" s="85">
        <v>0.05</v>
      </c>
      <c r="H48" s="84">
        <f t="shared" si="1"/>
        <v>0</v>
      </c>
      <c r="I48" s="84">
        <f t="shared" si="2"/>
        <v>0</v>
      </c>
    </row>
    <row r="49" spans="1:9" ht="16.5" thickBot="1">
      <c r="A49" s="82" t="s">
        <v>47</v>
      </c>
      <c r="B49" s="3" t="s">
        <v>120</v>
      </c>
      <c r="C49" s="4" t="s">
        <v>64</v>
      </c>
      <c r="D49" s="3">
        <v>10</v>
      </c>
      <c r="E49" s="83"/>
      <c r="F49" s="84">
        <f t="shared" si="0"/>
        <v>0</v>
      </c>
      <c r="G49" s="85">
        <v>0.05</v>
      </c>
      <c r="H49" s="84">
        <f t="shared" si="1"/>
        <v>0</v>
      </c>
      <c r="I49" s="84">
        <f t="shared" si="2"/>
        <v>0</v>
      </c>
    </row>
    <row r="50" spans="1:9" ht="16.5" thickBot="1">
      <c r="A50" s="82" t="s">
        <v>48</v>
      </c>
      <c r="B50" s="3" t="s">
        <v>108</v>
      </c>
      <c r="C50" s="4" t="s">
        <v>64</v>
      </c>
      <c r="D50" s="3">
        <v>50</v>
      </c>
      <c r="E50" s="83"/>
      <c r="F50" s="84">
        <f t="shared" si="0"/>
        <v>0</v>
      </c>
      <c r="G50" s="85">
        <v>0.05</v>
      </c>
      <c r="H50" s="84">
        <f t="shared" si="1"/>
        <v>0</v>
      </c>
      <c r="I50" s="84">
        <f t="shared" si="2"/>
        <v>0</v>
      </c>
    </row>
    <row r="51" spans="1:9" ht="16.5" thickBot="1">
      <c r="A51" s="82" t="s">
        <v>49</v>
      </c>
      <c r="B51" s="3" t="s">
        <v>109</v>
      </c>
      <c r="C51" s="4" t="s">
        <v>64</v>
      </c>
      <c r="D51" s="3">
        <v>190</v>
      </c>
      <c r="E51" s="83"/>
      <c r="F51" s="84">
        <f t="shared" si="0"/>
        <v>0</v>
      </c>
      <c r="G51" s="85">
        <v>0.05</v>
      </c>
      <c r="H51" s="84">
        <f t="shared" si="1"/>
        <v>0</v>
      </c>
      <c r="I51" s="84">
        <f t="shared" si="2"/>
        <v>0</v>
      </c>
    </row>
    <row r="52" spans="1:9" ht="16.5" thickBot="1">
      <c r="A52" s="82" t="s">
        <v>50</v>
      </c>
      <c r="B52" s="3" t="s">
        <v>110</v>
      </c>
      <c r="C52" s="4" t="s">
        <v>64</v>
      </c>
      <c r="D52" s="3">
        <v>2800</v>
      </c>
      <c r="E52" s="83"/>
      <c r="F52" s="84">
        <f t="shared" si="0"/>
        <v>0</v>
      </c>
      <c r="G52" s="85">
        <v>0.05</v>
      </c>
      <c r="H52" s="84">
        <f t="shared" si="1"/>
        <v>0</v>
      </c>
      <c r="I52" s="84">
        <f t="shared" si="2"/>
        <v>0</v>
      </c>
    </row>
    <row r="53" spans="1:9" ht="16.5" thickBot="1">
      <c r="A53" s="86" t="s">
        <v>51</v>
      </c>
      <c r="B53" s="87" t="s">
        <v>111</v>
      </c>
      <c r="C53" s="88" t="s">
        <v>64</v>
      </c>
      <c r="D53" s="87">
        <v>700</v>
      </c>
      <c r="E53" s="83"/>
      <c r="F53" s="84">
        <f t="shared" si="0"/>
        <v>0</v>
      </c>
      <c r="G53" s="85">
        <v>0.05</v>
      </c>
      <c r="H53" s="84">
        <f t="shared" si="1"/>
        <v>0</v>
      </c>
      <c r="I53" s="84">
        <f t="shared" si="2"/>
        <v>0</v>
      </c>
    </row>
    <row r="54" spans="1:9" ht="16.5" thickBot="1">
      <c r="A54" s="89"/>
      <c r="B54" s="127" t="s">
        <v>61</v>
      </c>
      <c r="C54" s="127"/>
      <c r="D54" s="89"/>
      <c r="E54" s="90"/>
      <c r="F54" s="91">
        <f>SUM(F8:F53)</f>
        <v>0</v>
      </c>
      <c r="G54" s="92"/>
      <c r="H54" s="92">
        <f t="shared" ref="H54:I54" si="3">SUM(H8:H53)</f>
        <v>0</v>
      </c>
      <c r="I54" s="91">
        <f t="shared" si="3"/>
        <v>0</v>
      </c>
    </row>
    <row r="55" spans="1:9" ht="15.75">
      <c r="A55" s="93"/>
      <c r="B55" s="94"/>
      <c r="C55" s="95"/>
      <c r="D55" s="96"/>
      <c r="E55" s="96"/>
      <c r="F55" s="96"/>
      <c r="G55" s="96"/>
      <c r="H55" s="96"/>
      <c r="I55" s="96"/>
    </row>
    <row r="56" spans="1:9" ht="15.75">
      <c r="A56" s="93"/>
      <c r="B56" s="94"/>
      <c r="C56" s="95"/>
      <c r="D56" s="96"/>
      <c r="E56" s="96"/>
      <c r="F56" s="96"/>
      <c r="G56" s="96"/>
      <c r="H56" s="96"/>
      <c r="I56" s="96"/>
    </row>
    <row r="57" spans="1:9" ht="15.75">
      <c r="A57" s="46"/>
      <c r="B57" s="12"/>
      <c r="C57" s="12"/>
      <c r="D57" s="14"/>
      <c r="E57" s="14"/>
      <c r="F57" s="104"/>
      <c r="G57" s="104"/>
      <c r="H57" s="104"/>
      <c r="I57" s="104"/>
    </row>
    <row r="58" spans="1:9" ht="15.75">
      <c r="A58" s="46"/>
      <c r="B58" s="12"/>
      <c r="C58" s="12"/>
      <c r="D58" s="14"/>
      <c r="E58" s="14"/>
      <c r="F58" s="15"/>
      <c r="G58" s="15"/>
      <c r="H58" s="15"/>
      <c r="I58" s="15"/>
    </row>
    <row r="59" spans="1:9" ht="15.75">
      <c r="A59" s="12"/>
      <c r="B59" s="17" t="s">
        <v>52</v>
      </c>
      <c r="C59" s="16"/>
      <c r="D59" s="12"/>
      <c r="E59" s="12"/>
      <c r="F59" s="104" t="s">
        <v>53</v>
      </c>
      <c r="G59" s="104"/>
      <c r="H59" s="104"/>
      <c r="I59" s="104"/>
    </row>
    <row r="60" spans="1:9">
      <c r="A60" s="19"/>
      <c r="B60" s="50" t="s">
        <v>54</v>
      </c>
      <c r="C60" s="51"/>
      <c r="D60" s="19"/>
      <c r="E60" s="97" t="s">
        <v>146</v>
      </c>
      <c r="F60" s="20" t="s">
        <v>147</v>
      </c>
      <c r="G60" s="20"/>
      <c r="H60" s="20"/>
      <c r="I60" s="20"/>
    </row>
    <row r="61" spans="1:9" ht="15">
      <c r="A61" s="12"/>
      <c r="B61" s="12"/>
      <c r="C61" s="12"/>
      <c r="D61" s="12"/>
      <c r="E61" s="12"/>
      <c r="F61" s="98" t="s">
        <v>148</v>
      </c>
      <c r="G61" s="99"/>
      <c r="H61" s="12"/>
      <c r="I61" s="12"/>
    </row>
    <row r="62" spans="1:9">
      <c r="A62" s="12"/>
      <c r="B62" s="12"/>
      <c r="C62" s="12"/>
      <c r="D62" s="12"/>
      <c r="E62" s="12"/>
      <c r="F62" s="12"/>
      <c r="G62" s="12"/>
      <c r="H62" s="12"/>
      <c r="I62" s="12"/>
    </row>
  </sheetData>
  <sheetProtection password="C6C6" sheet="1" objects="1" scenarios="1"/>
  <customSheetViews>
    <customSheetView guid="{6043DAB6-75FD-4FFB-B18D-0D6961223CFC}">
      <selection activeCell="G10" sqref="G10"/>
      <pageMargins left="0.7" right="0.7" top="0.75" bottom="0.75" header="0.3" footer="0.3"/>
      <pageSetup paperSize="9" scale="75" orientation="portrait" r:id="rId1"/>
    </customSheetView>
  </customSheetViews>
  <mergeCells count="7">
    <mergeCell ref="F59:I59"/>
    <mergeCell ref="A2:B2"/>
    <mergeCell ref="H2:I2"/>
    <mergeCell ref="A3:I3"/>
    <mergeCell ref="A4:I5"/>
    <mergeCell ref="B54:C54"/>
    <mergeCell ref="F57:I57"/>
  </mergeCells>
  <phoneticPr fontId="5" type="noConversion"/>
  <pageMargins left="0.7" right="0.7" top="0.75" bottom="0.75" header="0.3" footer="0.3"/>
  <pageSetup paperSize="9" scale="7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Produkty mleczarskie</vt:lpstr>
      <vt:lpstr>mrożone warzywa i owoce</vt:lpstr>
      <vt:lpstr>świeże warzywa i owoce</vt:lpstr>
      <vt:lpstr>Arkusz1</vt:lpstr>
      <vt:lpstr>'mrożone warzywa i owoce'!Obszar_wydruku</vt:lpstr>
      <vt:lpstr>'Produkty mleczarskie'!Obszar_wydruku</vt:lpstr>
      <vt:lpstr>'świeże warzywa i owoce'!Obszar_wydruku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msi</cp:lastModifiedBy>
  <cp:lastPrinted>2016-11-29T12:08:49Z</cp:lastPrinted>
  <dcterms:created xsi:type="dcterms:W3CDTF">2012-06-11T12:01:26Z</dcterms:created>
  <dcterms:modified xsi:type="dcterms:W3CDTF">2022-11-07T06:39:34Z</dcterms:modified>
</cp:coreProperties>
</file>