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/>
  </bookViews>
  <sheets>
    <sheet name="Pieczywo, wyroby ciastkarskie" sheetId="1" r:id="rId1"/>
    <sheet name="Produkty mleczarskie" sheetId="2" r:id="rId2"/>
    <sheet name="mięso wołowe, wieprzowe" sheetId="3" r:id="rId3"/>
    <sheet name="mięso drobiowe" sheetId="4" r:id="rId4"/>
    <sheet name="mrożone warzywa i owoce" sheetId="5" r:id="rId5"/>
    <sheet name="świeże warzywa i owoce" sheetId="6" r:id="rId6"/>
    <sheet name="ogólnospożywcze i jaja" sheetId="7" r:id="rId7"/>
    <sheet name="Arkusz1" sheetId="8" r:id="rId8"/>
  </sheets>
  <externalReferences>
    <externalReference r:id="rId9"/>
    <externalReference r:id="rId10"/>
  </externalReferences>
  <definedNames>
    <definedName name="_xlnm.Print_Area" localSheetId="3">'mięso drobiowe'!$A$2:$I$33</definedName>
    <definedName name="_xlnm.Print_Area" localSheetId="2">'mięso wołowe, wieprzowe'!$A$2:$I$33</definedName>
    <definedName name="_xlnm.Print_Area" localSheetId="4">'mrożone warzywa i owoce'!$A$2:$I$38</definedName>
    <definedName name="_xlnm.Print_Area" localSheetId="6">'ogólnospożywcze i jaja'!$A$1:$I$81</definedName>
    <definedName name="_xlnm.Print_Area" localSheetId="0">'Pieczywo, wyroby ciastkarskie'!$A$2:$I$28</definedName>
    <definedName name="_xlnm.Print_Area" localSheetId="1">'Produkty mleczarskie'!$A$2:$I$31</definedName>
    <definedName name="_xlnm.Print_Area" localSheetId="5">'świeże warzywa i owoce'!$A$2:$I$61</definedName>
    <definedName name="Z_6043DAB6_75FD_4FFB_B18D_0D6961223CFC_.wvu.PrintArea" localSheetId="3" hidden="1">'mięso drobiowe'!$A$2:$I$33</definedName>
    <definedName name="Z_6043DAB6_75FD_4FFB_B18D_0D6961223CFC_.wvu.PrintArea" localSheetId="2" hidden="1">'mięso wołowe, wieprzowe'!$A$2:$I$33</definedName>
    <definedName name="Z_6043DAB6_75FD_4FFB_B18D_0D6961223CFC_.wvu.PrintArea" localSheetId="4" hidden="1">'mrożone warzywa i owoce'!$A$2:$I$38</definedName>
    <definedName name="Z_6043DAB6_75FD_4FFB_B18D_0D6961223CFC_.wvu.PrintArea" localSheetId="6" hidden="1">'ogólnospożywcze i jaja'!$A$1:$I$81</definedName>
    <definedName name="Z_6043DAB6_75FD_4FFB_B18D_0D6961223CFC_.wvu.PrintArea" localSheetId="0" hidden="1">'Pieczywo, wyroby ciastkarskie'!$A$2:$I$28</definedName>
    <definedName name="Z_6043DAB6_75FD_4FFB_B18D_0D6961223CFC_.wvu.PrintArea" localSheetId="1" hidden="1">'Produkty mleczarskie'!$A$2:$I$31</definedName>
    <definedName name="Z_6043DAB6_75FD_4FFB_B18D_0D6961223CFC_.wvu.PrintArea" localSheetId="5" hidden="1">'świeże warzywa i owoce'!$A$2:$I$61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8" i="4"/>
  <c r="F75" i="7"/>
  <c r="H75" s="1"/>
  <c r="F74"/>
  <c r="H74" s="1"/>
  <c r="I73"/>
  <c r="H73"/>
  <c r="F73"/>
  <c r="H72"/>
  <c r="F72"/>
  <c r="I72" s="1"/>
  <c r="F71"/>
  <c r="I70"/>
  <c r="H70"/>
  <c r="F70"/>
  <c r="I69"/>
  <c r="H69"/>
  <c r="F69"/>
  <c r="H68"/>
  <c r="I68" s="1"/>
  <c r="F68"/>
  <c r="F67"/>
  <c r="H67" s="1"/>
  <c r="I67" s="1"/>
  <c r="F66"/>
  <c r="H66" s="1"/>
  <c r="I65"/>
  <c r="H65"/>
  <c r="F65"/>
  <c r="H64"/>
  <c r="F64"/>
  <c r="I64" s="1"/>
  <c r="F63"/>
  <c r="I62"/>
  <c r="H62"/>
  <c r="F62"/>
  <c r="F61"/>
  <c r="H61" s="1"/>
  <c r="I61" s="1"/>
  <c r="H60"/>
  <c r="I60" s="1"/>
  <c r="F60"/>
  <c r="F59"/>
  <c r="H59" s="1"/>
  <c r="F58"/>
  <c r="H58" s="1"/>
  <c r="I57"/>
  <c r="H57"/>
  <c r="F57"/>
  <c r="H56"/>
  <c r="F56"/>
  <c r="I56" s="1"/>
  <c r="F55"/>
  <c r="I54"/>
  <c r="H54"/>
  <c r="F54"/>
  <c r="I53"/>
  <c r="H53"/>
  <c r="F53"/>
  <c r="H52"/>
  <c r="I52" s="1"/>
  <c r="F52"/>
  <c r="F51"/>
  <c r="H51" s="1"/>
  <c r="F50"/>
  <c r="H50" s="1"/>
  <c r="I49"/>
  <c r="H49"/>
  <c r="F49"/>
  <c r="H48"/>
  <c r="F48"/>
  <c r="I48" s="1"/>
  <c r="F47"/>
  <c r="I46"/>
  <c r="H46"/>
  <c r="F46"/>
  <c r="F45"/>
  <c r="H45" s="1"/>
  <c r="I45" s="1"/>
  <c r="H44"/>
  <c r="I44" s="1"/>
  <c r="F44"/>
  <c r="F43"/>
  <c r="H43" s="1"/>
  <c r="F42"/>
  <c r="H42" s="1"/>
  <c r="I41"/>
  <c r="H41"/>
  <c r="F41"/>
  <c r="H40"/>
  <c r="F40"/>
  <c r="I40" s="1"/>
  <c r="F39"/>
  <c r="F38"/>
  <c r="H38" s="1"/>
  <c r="I38" s="1"/>
  <c r="F37"/>
  <c r="H37" s="1"/>
  <c r="I37" s="1"/>
  <c r="H36"/>
  <c r="I36" s="1"/>
  <c r="F36"/>
  <c r="F35"/>
  <c r="H35" s="1"/>
  <c r="F34"/>
  <c r="H34" s="1"/>
  <c r="I33"/>
  <c r="H33"/>
  <c r="F33"/>
  <c r="H32"/>
  <c r="F32"/>
  <c r="I32" s="1"/>
  <c r="F31"/>
  <c r="F30"/>
  <c r="H30" s="1"/>
  <c r="I30" s="1"/>
  <c r="F29"/>
  <c r="H29" s="1"/>
  <c r="I29" s="1"/>
  <c r="H28"/>
  <c r="I28" s="1"/>
  <c r="F28"/>
  <c r="F27"/>
  <c r="H27" s="1"/>
  <c r="F26"/>
  <c r="H26" s="1"/>
  <c r="I25"/>
  <c r="H25"/>
  <c r="F25"/>
  <c r="H24"/>
  <c r="F24"/>
  <c r="I24" s="1"/>
  <c r="F23"/>
  <c r="F22"/>
  <c r="H22" s="1"/>
  <c r="I22" s="1"/>
  <c r="F21"/>
  <c r="H21" s="1"/>
  <c r="I21" s="1"/>
  <c r="H20"/>
  <c r="I20" s="1"/>
  <c r="F20"/>
  <c r="F19"/>
  <c r="H19" s="1"/>
  <c r="F18"/>
  <c r="H18" s="1"/>
  <c r="I17"/>
  <c r="H17"/>
  <c r="F17"/>
  <c r="H16"/>
  <c r="F16"/>
  <c r="I16" s="1"/>
  <c r="F15"/>
  <c r="F14"/>
  <c r="H14" s="1"/>
  <c r="I14" s="1"/>
  <c r="F13"/>
  <c r="H13" s="1"/>
  <c r="I13" s="1"/>
  <c r="H12"/>
  <c r="I12" s="1"/>
  <c r="F12"/>
  <c r="F11"/>
  <c r="H11" s="1"/>
  <c r="F10"/>
  <c r="H10" s="1"/>
  <c r="I9"/>
  <c r="H9"/>
  <c r="F9"/>
  <c r="H8"/>
  <c r="F8"/>
  <c r="I8" s="1"/>
  <c r="A3"/>
  <c r="I39" l="1"/>
  <c r="I31"/>
  <c r="H15"/>
  <c r="I15" s="1"/>
  <c r="H23"/>
  <c r="I23" s="1"/>
  <c r="H31"/>
  <c r="H39"/>
  <c r="H47"/>
  <c r="I47" s="1"/>
  <c r="H55"/>
  <c r="I55" s="1"/>
  <c r="H63"/>
  <c r="I63" s="1"/>
  <c r="H71"/>
  <c r="I71" s="1"/>
  <c r="F76"/>
  <c r="I11"/>
  <c r="I19"/>
  <c r="I27"/>
  <c r="I35"/>
  <c r="I43"/>
  <c r="I51"/>
  <c r="I59"/>
  <c r="I75"/>
  <c r="I10"/>
  <c r="I18"/>
  <c r="I26"/>
  <c r="I34"/>
  <c r="I42"/>
  <c r="I50"/>
  <c r="I58"/>
  <c r="I66"/>
  <c r="I74"/>
  <c r="I76" l="1"/>
  <c r="H76"/>
  <c r="F53" i="6"/>
  <c r="H53" s="1"/>
  <c r="I52"/>
  <c r="H52"/>
  <c r="F52"/>
  <c r="I51"/>
  <c r="H51"/>
  <c r="F51"/>
  <c r="H50"/>
  <c r="F50"/>
  <c r="I50" s="1"/>
  <c r="F49"/>
  <c r="H49" s="1"/>
  <c r="I48"/>
  <c r="H48"/>
  <c r="F48"/>
  <c r="I47"/>
  <c r="H47"/>
  <c r="F47"/>
  <c r="H46"/>
  <c r="F46"/>
  <c r="I46" s="1"/>
  <c r="F45"/>
  <c r="H45" s="1"/>
  <c r="I44"/>
  <c r="H44"/>
  <c r="F44"/>
  <c r="I43"/>
  <c r="H43"/>
  <c r="F43"/>
  <c r="H42"/>
  <c r="F42"/>
  <c r="I42" s="1"/>
  <c r="F41"/>
  <c r="H41" s="1"/>
  <c r="I40"/>
  <c r="H40"/>
  <c r="F40"/>
  <c r="I39"/>
  <c r="H39"/>
  <c r="F39"/>
  <c r="H38"/>
  <c r="F38"/>
  <c r="I38" s="1"/>
  <c r="F37"/>
  <c r="H37" s="1"/>
  <c r="I36"/>
  <c r="H36"/>
  <c r="F36"/>
  <c r="I35"/>
  <c r="H35"/>
  <c r="F35"/>
  <c r="H34"/>
  <c r="F34"/>
  <c r="I34" s="1"/>
  <c r="F33"/>
  <c r="H33" s="1"/>
  <c r="I32"/>
  <c r="H32"/>
  <c r="F32"/>
  <c r="I31"/>
  <c r="H31"/>
  <c r="F31"/>
  <c r="H30"/>
  <c r="F30"/>
  <c r="I30" s="1"/>
  <c r="F29"/>
  <c r="H29" s="1"/>
  <c r="I28"/>
  <c r="H28"/>
  <c r="F28"/>
  <c r="I27"/>
  <c r="H27"/>
  <c r="F27"/>
  <c r="H26"/>
  <c r="F26"/>
  <c r="I26" s="1"/>
  <c r="F25"/>
  <c r="H25" s="1"/>
  <c r="I24"/>
  <c r="H24"/>
  <c r="F24"/>
  <c r="I23"/>
  <c r="H23"/>
  <c r="F23"/>
  <c r="H22"/>
  <c r="F22"/>
  <c r="I22" s="1"/>
  <c r="F21"/>
  <c r="H21" s="1"/>
  <c r="I20"/>
  <c r="H20"/>
  <c r="F20"/>
  <c r="I19"/>
  <c r="H19"/>
  <c r="F19"/>
  <c r="H18"/>
  <c r="F18"/>
  <c r="I18" s="1"/>
  <c r="F17"/>
  <c r="H17" s="1"/>
  <c r="I16"/>
  <c r="H16"/>
  <c r="F16"/>
  <c r="I15"/>
  <c r="H15"/>
  <c r="F15"/>
  <c r="H14"/>
  <c r="F14"/>
  <c r="I14" s="1"/>
  <c r="F13"/>
  <c r="H13" s="1"/>
  <c r="I12"/>
  <c r="H12"/>
  <c r="F12"/>
  <c r="I11"/>
  <c r="H11"/>
  <c r="F11"/>
  <c r="H10"/>
  <c r="F10"/>
  <c r="I10" s="1"/>
  <c r="F9"/>
  <c r="F54" s="1"/>
  <c r="I8"/>
  <c r="H8"/>
  <c r="F8"/>
  <c r="A3"/>
  <c r="I17" l="1"/>
  <c r="I25"/>
  <c r="I33"/>
  <c r="I41"/>
  <c r="I49"/>
  <c r="H9"/>
  <c r="H54" s="1"/>
  <c r="I13"/>
  <c r="I21"/>
  <c r="I29"/>
  <c r="I37"/>
  <c r="I45"/>
  <c r="I53"/>
  <c r="I9" l="1"/>
  <c r="I54" s="1"/>
  <c r="F26" i="5"/>
  <c r="H26" s="1"/>
  <c r="I26" s="1"/>
  <c r="F25"/>
  <c r="H25" s="1"/>
  <c r="I24"/>
  <c r="H24"/>
  <c r="F24"/>
  <c r="H23"/>
  <c r="F23"/>
  <c r="I23" s="1"/>
  <c r="H22"/>
  <c r="F22"/>
  <c r="I22" s="1"/>
  <c r="I21"/>
  <c r="H21"/>
  <c r="F21"/>
  <c r="I20"/>
  <c r="H20"/>
  <c r="F20"/>
  <c r="I19"/>
  <c r="H19"/>
  <c r="F19"/>
  <c r="F18"/>
  <c r="H18" s="1"/>
  <c r="I18" s="1"/>
  <c r="F17"/>
  <c r="H17" s="1"/>
  <c r="I16"/>
  <c r="H16"/>
  <c r="F16"/>
  <c r="F15"/>
  <c r="H15" s="1"/>
  <c r="H14"/>
  <c r="F14"/>
  <c r="I14" s="1"/>
  <c r="I13"/>
  <c r="H13"/>
  <c r="F13"/>
  <c r="F12"/>
  <c r="H12" s="1"/>
  <c r="I11"/>
  <c r="H11"/>
  <c r="F11"/>
  <c r="F10"/>
  <c r="H10" s="1"/>
  <c r="I10" s="1"/>
  <c r="F9"/>
  <c r="H9" s="1"/>
  <c r="I8"/>
  <c r="H8"/>
  <c r="F8"/>
  <c r="A3"/>
  <c r="H27" l="1"/>
  <c r="F27"/>
  <c r="I15"/>
  <c r="I12"/>
  <c r="I9"/>
  <c r="I27" s="1"/>
  <c r="I17"/>
  <c r="I25"/>
  <c r="F15" i="4" l="1"/>
  <c r="H15" s="1"/>
  <c r="F14"/>
  <c r="H14" s="1"/>
  <c r="H13"/>
  <c r="I13" s="1"/>
  <c r="F13"/>
  <c r="H12"/>
  <c r="F12"/>
  <c r="H11"/>
  <c r="F11"/>
  <c r="H10"/>
  <c r="I10" s="1"/>
  <c r="F10"/>
  <c r="H9"/>
  <c r="F9"/>
  <c r="A3"/>
  <c r="I9" l="1"/>
  <c r="I12"/>
  <c r="I11"/>
  <c r="H8"/>
  <c r="H16" s="1"/>
  <c r="I15"/>
  <c r="F16"/>
  <c r="I14"/>
  <c r="I8" l="1"/>
  <c r="I16" s="1"/>
  <c r="F18" i="3"/>
  <c r="H18" s="1"/>
  <c r="F17"/>
  <c r="H17" s="1"/>
  <c r="I16"/>
  <c r="H16"/>
  <c r="F16"/>
  <c r="H15"/>
  <c r="I15" s="1"/>
  <c r="F15"/>
  <c r="H14"/>
  <c r="F14"/>
  <c r="I14" s="1"/>
  <c r="F13"/>
  <c r="H13" s="1"/>
  <c r="I13" s="1"/>
  <c r="F12"/>
  <c r="H12" s="1"/>
  <c r="I12" s="1"/>
  <c r="I11"/>
  <c r="H11"/>
  <c r="F11"/>
  <c r="F10"/>
  <c r="H10" s="1"/>
  <c r="F9"/>
  <c r="H9" s="1"/>
  <c r="I8"/>
  <c r="H8"/>
  <c r="F8"/>
  <c r="A3"/>
  <c r="H19" l="1"/>
  <c r="F19"/>
  <c r="I10"/>
  <c r="I18"/>
  <c r="I9"/>
  <c r="I17"/>
  <c r="I19" l="1"/>
  <c r="F21" i="2" l="1"/>
  <c r="H21" s="1"/>
  <c r="F20"/>
  <c r="H20" s="1"/>
  <c r="I19"/>
  <c r="H19"/>
  <c r="F19"/>
  <c r="H18"/>
  <c r="F18"/>
  <c r="I18" s="1"/>
  <c r="H17"/>
  <c r="F17"/>
  <c r="I17" s="1"/>
  <c r="I16"/>
  <c r="H16"/>
  <c r="F16"/>
  <c r="I15"/>
  <c r="H15"/>
  <c r="F15"/>
  <c r="I14"/>
  <c r="H14"/>
  <c r="F14"/>
  <c r="F13"/>
  <c r="H13" s="1"/>
  <c r="F12"/>
  <c r="H12" s="1"/>
  <c r="I11"/>
  <c r="H11"/>
  <c r="F11"/>
  <c r="H10"/>
  <c r="F10"/>
  <c r="I10" s="1"/>
  <c r="H9"/>
  <c r="F9"/>
  <c r="I9" s="1"/>
  <c r="F8"/>
  <c r="H8" s="1"/>
  <c r="A3"/>
  <c r="I8" l="1"/>
  <c r="I22" s="1"/>
  <c r="H22"/>
  <c r="F22"/>
  <c r="I13"/>
  <c r="I21"/>
  <c r="I12"/>
  <c r="I20"/>
  <c r="F21" i="1" l="1"/>
  <c r="H21" s="1"/>
  <c r="F20"/>
  <c r="H20" s="1"/>
  <c r="F19"/>
  <c r="H19" s="1"/>
  <c r="F18"/>
  <c r="H18" s="1"/>
  <c r="F17"/>
  <c r="F16"/>
  <c r="H16" s="1"/>
  <c r="F15"/>
  <c r="H15" s="1"/>
  <c r="I15" s="1"/>
  <c r="F14"/>
  <c r="H14" s="1"/>
  <c r="F13"/>
  <c r="H13" s="1"/>
  <c r="F12"/>
  <c r="H12" s="1"/>
  <c r="F11"/>
  <c r="H11" s="1"/>
  <c r="H10"/>
  <c r="F10"/>
  <c r="F9"/>
  <c r="F8"/>
  <c r="F22" s="1"/>
  <c r="H8" l="1"/>
  <c r="I8" s="1"/>
  <c r="I18"/>
  <c r="I10"/>
  <c r="I16"/>
  <c r="I17"/>
  <c r="H9"/>
  <c r="I9" s="1"/>
  <c r="I14"/>
  <c r="H17"/>
  <c r="I11"/>
  <c r="I19"/>
  <c r="I13"/>
  <c r="I21"/>
  <c r="I12"/>
  <c r="I20"/>
  <c r="H22" l="1"/>
  <c r="I22"/>
</calcChain>
</file>

<file path=xl/sharedStrings.xml><?xml version="1.0" encoding="utf-8"?>
<sst xmlns="http://schemas.openxmlformats.org/spreadsheetml/2006/main" count="656" uniqueCount="300">
  <si>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</si>
  <si>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</si>
  <si>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</si>
  <si>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</si>
  <si>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</si>
  <si>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</si>
  <si>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</si>
  <si>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</si>
  <si>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</si>
  <si>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</si>
  <si>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</si>
  <si>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</si>
  <si>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</si>
  <si>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</si>
  <si>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</si>
  <si>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</si>
  <si>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</si>
  <si>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</si>
  <si>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</si>
  <si>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</si>
  <si>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</si>
  <si>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</si>
  <si>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</si>
  <si>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</si>
  <si>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</si>
  <si>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</si>
  <si>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</si>
  <si>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</si>
  <si>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</si>
  <si>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</si>
  <si>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</si>
  <si>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</si>
  <si>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</si>
  <si>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</si>
  <si>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</si>
  <si>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</si>
  <si>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</si>
  <si>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</si>
  <si>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</si>
  <si>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</si>
  <si>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</si>
  <si>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</si>
  <si>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</si>
  <si>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</si>
  <si>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</si>
  <si>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</si>
  <si>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</si>
  <si>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</si>
  <si>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</si>
  <si>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</si>
  <si>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</si>
  <si>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</si>
  <si>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</si>
  <si>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</si>
  <si>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</si>
  <si>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</si>
  <si>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</si>
  <si>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</si>
  <si>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</si>
  <si>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</si>
  <si>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</si>
  <si>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</si>
  <si>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</si>
  <si>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</si>
  <si>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</si>
  <si>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</si>
  <si>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</si>
  <si>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</si>
  <si>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</si>
  <si>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</si>
  <si>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</si>
  <si>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</si>
  <si>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OFERTA na dostawę artykułow żywnościowych do Przedszkola Nr 4 w Nowym Targu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</si>
  <si>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</si>
  <si>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</si>
  <si>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</si>
  <si>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</si>
  <si>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brutto (6)+(8)</t>
  </si>
  <si>
    <t>Wartość netto (4)x(5)</t>
  </si>
  <si>
    <t>Wartość netto      (4)x(5)</t>
  </si>
  <si>
    <t xml:space="preserve">Wartość VAT (6)x(7)
</t>
  </si>
  <si>
    <t>Wartość brutto  (6)+(8)</t>
  </si>
  <si>
    <t xml:space="preserve">Wartość VAT  (6)x(7)
</t>
  </si>
  <si>
    <t>Wartość brutto (6)+(7)</t>
  </si>
  <si>
    <t xml:space="preserve">Wartość VAT    (6)x(7)
</t>
  </si>
  <si>
    <t>Wartość VAT (6)x(7)</t>
  </si>
  <si>
    <t>RAZEM</t>
  </si>
  <si>
    <t>RAZEM:</t>
  </si>
  <si>
    <t>szt.</t>
  </si>
  <si>
    <t>Bułka tarta</t>
  </si>
  <si>
    <t>kg</t>
  </si>
  <si>
    <t>szt</t>
  </si>
  <si>
    <t>Bułka kajzerka 60g</t>
  </si>
  <si>
    <t>l</t>
  </si>
  <si>
    <t>Mleko 2% UHT 1L</t>
  </si>
  <si>
    <t>Mleko pełne w proszku 500g</t>
  </si>
  <si>
    <t>Ser biały twaróg-półtłusty</t>
  </si>
  <si>
    <t>Ser żołty Gouda</t>
  </si>
  <si>
    <t>Śmietana 36% 500g</t>
  </si>
  <si>
    <t>Karczek  b/k</t>
  </si>
  <si>
    <t>Łopatka wieprzowa b/k</t>
  </si>
  <si>
    <t>Mięso wieprzowe chude II</t>
  </si>
  <si>
    <t>Mięso wołowe II</t>
  </si>
  <si>
    <t>Szynka wieprz. b/k</t>
  </si>
  <si>
    <t>Filet z indyka świeży</t>
  </si>
  <si>
    <t>Filet z kurczaka świeży</t>
  </si>
  <si>
    <t>Kurczak świeży</t>
  </si>
  <si>
    <t>Udziec z indyka świeży</t>
  </si>
  <si>
    <t>Wątróbka drobiowa świeża</t>
  </si>
  <si>
    <t>Brokuły mrożone 2,5kg</t>
  </si>
  <si>
    <t>Czarna porzeczka mrożona 2,5kg</t>
  </si>
  <si>
    <t>Fasola szp.ziel.cięta mrożona 2,5 kg</t>
  </si>
  <si>
    <t>Groszek zielony mrożony 2,5kg</t>
  </si>
  <si>
    <t>Mieszanka kompotowa 7 skł.mrożona 2,5 kg</t>
  </si>
  <si>
    <t>Szpinak mrożony 2,5g</t>
  </si>
  <si>
    <t>Truskawka mrożona 2,5 kg</t>
  </si>
  <si>
    <t>Wiśnia mrożona 2,5kg</t>
  </si>
  <si>
    <t>Ananas świeży</t>
  </si>
  <si>
    <t>Arbuz</t>
  </si>
  <si>
    <t>Banany</t>
  </si>
  <si>
    <t>Buraki ćwikłowe</t>
  </si>
  <si>
    <t>Cebula</t>
  </si>
  <si>
    <t>Cytryny</t>
  </si>
  <si>
    <t>Czosnek</t>
  </si>
  <si>
    <t>Gruszki</t>
  </si>
  <si>
    <t>Jabłka</t>
  </si>
  <si>
    <t>Kalafior świeży</t>
  </si>
  <si>
    <t>Kapusta biała</t>
  </si>
  <si>
    <t>Kapusta biała młoda na m-c V-VI</t>
  </si>
  <si>
    <t>Kapusta czerwona</t>
  </si>
  <si>
    <t>Kapusta kiszona</t>
  </si>
  <si>
    <t>Kapusta pekińska</t>
  </si>
  <si>
    <t>Kapusta włoska</t>
  </si>
  <si>
    <t>Kiwi koszyczek 1kg</t>
  </si>
  <si>
    <t>Koperek świeży</t>
  </si>
  <si>
    <t>Mandarynki</t>
  </si>
  <si>
    <t>Marchew</t>
  </si>
  <si>
    <t>Nektarynka koszyczek 1kg</t>
  </si>
  <si>
    <t xml:space="preserve">kg </t>
  </si>
  <si>
    <t>Ogórek świeży</t>
  </si>
  <si>
    <t xml:space="preserve">Pieczarki </t>
  </si>
  <si>
    <t>Pietruszka korzeń</t>
  </si>
  <si>
    <t>Pietruszka zielona</t>
  </si>
  <si>
    <t>Por</t>
  </si>
  <si>
    <t>Rabarbar</t>
  </si>
  <si>
    <t xml:space="preserve">Rzodkiewka </t>
  </si>
  <si>
    <t>Seler</t>
  </si>
  <si>
    <t>Szczypior</t>
  </si>
  <si>
    <t>Truskawka świeża</t>
  </si>
  <si>
    <t>Winogrono białe,czerwone</t>
  </si>
  <si>
    <t>Ziemniaki</t>
  </si>
  <si>
    <t>Ziemniaki młode na m-c VI -VIII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</si>
  <si>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</si>
  <si>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</si>
  <si>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</si>
  <si>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</si>
  <si>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</si>
  <si>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</si>
  <si>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Bułka wieloziarnista 60g</t>
  </si>
  <si>
    <t>Ciastka zbożowe kruche półsłodkie</t>
  </si>
  <si>
    <t>Drożdżówka 100g półsłodka różne nadzienia</t>
  </si>
  <si>
    <t>Pączek tradycyjny</t>
  </si>
  <si>
    <t>Jogurt owocowy mix 125g</t>
  </si>
  <si>
    <t>L</t>
  </si>
  <si>
    <t>Ser mozzarella 250g</t>
  </si>
  <si>
    <t>Polędwiczki wieprzowe</t>
  </si>
  <si>
    <t>Brukselka mrożona 2,5 kg</t>
  </si>
  <si>
    <t>Czarna jagoda mrożona 2,5 kg</t>
  </si>
  <si>
    <t>Granat</t>
  </si>
  <si>
    <t>Morele</t>
  </si>
  <si>
    <t>Papryka czerwona</t>
  </si>
  <si>
    <t>Sałata lodowa</t>
  </si>
  <si>
    <t>Sałata rukola</t>
  </si>
  <si>
    <t>Śliwka węgierka</t>
  </si>
  <si>
    <t>Gulasz cielęcy</t>
  </si>
  <si>
    <t>Pomarańcze</t>
  </si>
  <si>
    <t>Pomidory</t>
  </si>
  <si>
    <t>Parówki drobiowe 80% mięsa</t>
  </si>
  <si>
    <t>Szynka drobiowa 90% mięsa</t>
  </si>
  <si>
    <t>Filet z morszczuka bez glazury</t>
  </si>
  <si>
    <t>Cukinia</t>
  </si>
  <si>
    <t>Dynia</t>
  </si>
  <si>
    <t>Sałata masłowa</t>
  </si>
  <si>
    <t>Część 1. - Świeże pieczywo, wyroby piekarskie i ciastkarskie CPV - 15810000-9</t>
  </si>
  <si>
    <t>Bagietka 300g/400g</t>
  </si>
  <si>
    <t>Bułka grahamka  60g</t>
  </si>
  <si>
    <t>Bułeczka mini 30g</t>
  </si>
  <si>
    <t>Chałka drożdżowa półsłodka 300g/500g</t>
  </si>
  <si>
    <t>Chleb pszenno-żytni krojony 500g/600g</t>
  </si>
  <si>
    <t>Chleb razowy krojony 400g/500g</t>
  </si>
  <si>
    <t>Chleb ziarnisty  krojony 400g/500g</t>
  </si>
  <si>
    <t>Ciasto drożdżowe</t>
  </si>
  <si>
    <t xml:space="preserve">                              /data/</t>
  </si>
  <si>
    <t>Część  2. - Produkty mleczarskie CPV-15500000-3</t>
  </si>
  <si>
    <t xml:space="preserve">Wartość VAT      (6)x(7)
</t>
  </si>
  <si>
    <t>Bryndza 80g</t>
  </si>
  <si>
    <t>Jogurt naturalny 350g</t>
  </si>
  <si>
    <t>Kefir 350g</t>
  </si>
  <si>
    <t>Masło 82%, 200g</t>
  </si>
  <si>
    <t>Mleko świeże  2% 1 L</t>
  </si>
  <si>
    <t xml:space="preserve">Serek homogenizowany mix 150g </t>
  </si>
  <si>
    <t>Śmietana 12%, 400g</t>
  </si>
  <si>
    <t>Załącznik nr 2</t>
  </si>
  <si>
    <t xml:space="preserve">Załącznik  nr 2 </t>
  </si>
  <si>
    <t>Część  3. - Świeże mięso wołowe, wieprzowe, cielęce i przetwory z mięs CPV-15110000-2</t>
  </si>
  <si>
    <t>Gulasz wołowy rozbef b/k</t>
  </si>
  <si>
    <t>Polędwica, szynka  bez konserwantów</t>
  </si>
  <si>
    <t>Rozbef z/k</t>
  </si>
  <si>
    <t>Schab wieprzowy b/k</t>
  </si>
  <si>
    <t>……………</t>
  </si>
  <si>
    <t xml:space="preserve">                                             /data/</t>
  </si>
  <si>
    <t xml:space="preserve">Załącznik nr 2 </t>
  </si>
  <si>
    <t>Część  4. - Świeże mięso drobiowe CPV-15112000-6</t>
  </si>
  <si>
    <t>Dramstik z kurczaka świeży</t>
  </si>
  <si>
    <t>Część 5. - Mrożone warzywa i owoce, inne przetwory mrożone CPV-15330000-0, CPV-15220000-6, CPV-15896000-5</t>
  </si>
  <si>
    <t>Aronia mrożona 2,5 kg</t>
  </si>
  <si>
    <t>Agrest mrożony 2,5 kg</t>
  </si>
  <si>
    <t>Czerwona porzeczka mrożona 2,5 kg</t>
  </si>
  <si>
    <t>Filet z dorsza bez glazury</t>
  </si>
  <si>
    <t>Filet z soli bez glazury</t>
  </si>
  <si>
    <t>Kalafior mrożony 2,5kg</t>
  </si>
  <si>
    <t>Malina cała mrożona 2,5kg</t>
  </si>
  <si>
    <t>Śliwki bez pestek mrożone 2,5kg</t>
  </si>
  <si>
    <t>Część 6. - Świeże warzywa i owoce CPV-15300000-1</t>
  </si>
  <si>
    <t>Ogórek kiszony 500/600g</t>
  </si>
  <si>
    <t xml:space="preserve"> 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</si>
  <si>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</si>
  <si>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</si>
  <si>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</si>
  <si>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</si>
  <si>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</si>
  <si>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</si>
  <si>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</si>
  <si>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</si>
  <si>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</si>
  <si>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</si>
  <si>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</si>
  <si>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</si>
  <si>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</si>
  <si>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</si>
  <si>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</si>
  <si>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</si>
  <si>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</si>
  <si>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</si>
  <si>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</si>
  <si>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</si>
  <si>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</si>
  <si>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</si>
  <si>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</si>
  <si>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</si>
  <si>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</si>
  <si>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</si>
  <si>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</si>
  <si>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</si>
  <si>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</si>
  <si>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</si>
  <si>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</si>
  <si>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</si>
  <si>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</si>
  <si>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</si>
  <si>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</si>
  <si>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</si>
  <si>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</si>
  <si>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</si>
  <si>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Makaron durum 400 g mix</t>
  </si>
  <si>
    <t>Mąka pszenna typ 500</t>
  </si>
  <si>
    <t>Miód wielokwiatowy  370/400 g</t>
  </si>
  <si>
    <t>Olej rzepakowy z pierwszego tłoczenia 1 l</t>
  </si>
  <si>
    <t>Orzechy łuskane 100 g</t>
  </si>
  <si>
    <t>Pasztet z drobiu typu prochowiecki 160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</si>
  <si>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</si>
  <si>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</si>
  <si>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</si>
  <si>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</si>
  <si>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</si>
  <si>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</si>
  <si>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</si>
  <si>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</si>
  <si>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Ryż brązowy 400 g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</si>
  <si>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</si>
  <si>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</si>
  <si>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</si>
  <si>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</si>
  <si>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</si>
  <si>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</si>
  <si>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</si>
  <si>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</si>
  <si>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</si>
  <si>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</si>
  <si>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</si>
  <si>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</si>
  <si>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</si>
  <si>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</si>
  <si>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</si>
  <si>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</si>
  <si>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 xml:space="preserve">podpis elektroniczny kwalifikowany lub podpis zaufany lub </t>
  </si>
  <si>
    <r>
      <t xml:space="preserve">                                 </t>
    </r>
    <r>
      <rPr>
        <b/>
        <sz val="9"/>
        <rFont val="Arial"/>
        <family val="2"/>
        <charset val="238"/>
      </rPr>
      <t xml:space="preserve"> podpis osobisty osoby uprawn, do reprezentacji wykonawcy</t>
    </r>
  </si>
  <si>
    <r>
      <t xml:space="preserve">                         </t>
    </r>
    <r>
      <rPr>
        <b/>
        <sz val="9"/>
        <rFont val="Arial"/>
        <family val="2"/>
        <charset val="238"/>
      </rPr>
      <t>podpis osobisty osoby uprawn, do reprezentacji wykonawcy</t>
    </r>
  </si>
  <si>
    <t>Nr sprawy:P4-271-1/21</t>
  </si>
  <si>
    <t>Nr sprawy: P4-271-1/21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</si>
</sst>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[$zł-415];[Red]\-#,##0.00\ [$zł-415]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31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/>
    <xf numFmtId="0" fontId="1" fillId="0" borderId="0" xfId="4"/>
    <xf numFmtId="0" fontId="2" fillId="0" borderId="0" xfId="4" applyFont="1"/>
    <xf numFmtId="0" fontId="2" fillId="0" borderId="0" xfId="4" applyFont="1" applyAlignment="1">
      <alignment horizontal="right"/>
    </xf>
    <xf numFmtId="164" fontId="2" fillId="0" borderId="0" xfId="4" applyNumberFormat="1" applyFont="1" applyAlignment="1"/>
    <xf numFmtId="164" fontId="1" fillId="0" borderId="0" xfId="4" applyNumberForma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164" fontId="4" fillId="0" borderId="0" xfId="4" applyNumberFormat="1" applyFont="1" applyBorder="1"/>
    <xf numFmtId="9" fontId="4" fillId="0" borderId="0" xfId="4" applyNumberFormat="1" applyFont="1" applyBorder="1"/>
    <xf numFmtId="0" fontId="3" fillId="0" borderId="0" xfId="4" applyFont="1" applyBorder="1" applyAlignment="1">
      <alignment horizontal="center"/>
    </xf>
    <xf numFmtId="0" fontId="4" fillId="0" borderId="0" xfId="4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0" fillId="0" borderId="0" xfId="0" applyBorder="1"/>
    <xf numFmtId="0" fontId="3" fillId="0" borderId="0" xfId="1" applyFont="1" applyBorder="1" applyAlignment="1">
      <alignment horizontal="center"/>
    </xf>
    <xf numFmtId="0" fontId="3" fillId="0" borderId="0" xfId="4" applyFont="1" applyBorder="1"/>
    <xf numFmtId="0" fontId="1" fillId="0" borderId="0" xfId="4" applyBorder="1"/>
    <xf numFmtId="0" fontId="0" fillId="0" borderId="1" xfId="0" applyBorder="1" applyProtection="1">
      <protection locked="0"/>
    </xf>
    <xf numFmtId="0" fontId="7" fillId="0" borderId="1" xfId="5" applyFont="1" applyBorder="1" applyProtection="1">
      <protection locked="0"/>
    </xf>
    <xf numFmtId="4" fontId="3" fillId="0" borderId="1" xfId="3" applyNumberFormat="1" applyFont="1" applyBorder="1" applyProtection="1">
      <protection locked="0"/>
    </xf>
    <xf numFmtId="9" fontId="3" fillId="0" borderId="1" xfId="3" applyNumberFormat="1" applyFont="1" applyBorder="1" applyProtection="1">
      <protection locked="0"/>
    </xf>
    <xf numFmtId="9" fontId="1" fillId="0" borderId="22" xfId="3" applyNumberFormat="1" applyFont="1" applyBorder="1" applyProtection="1">
      <protection locked="0"/>
    </xf>
    <xf numFmtId="9" fontId="1" fillId="0" borderId="1" xfId="5" applyNumberFormat="1" applyFont="1" applyBorder="1" applyProtection="1">
      <protection locked="0"/>
    </xf>
    <xf numFmtId="0" fontId="0" fillId="0" borderId="4" xfId="0" applyBorder="1" applyAlignment="1" applyProtection="1">
      <alignment horizontal="center"/>
    </xf>
    <xf numFmtId="0" fontId="0" fillId="3" borderId="22" xfId="0" applyFill="1" applyBorder="1" applyProtection="1"/>
    <xf numFmtId="0" fontId="0" fillId="3" borderId="22" xfId="0" applyFill="1" applyBorder="1" applyAlignment="1" applyProtection="1">
      <alignment horizontal="center"/>
    </xf>
    <xf numFmtId="0" fontId="0" fillId="3" borderId="1" xfId="0" applyFont="1" applyFill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4" xfId="0" applyFill="1" applyBorder="1" applyProtection="1"/>
    <xf numFmtId="0" fontId="0" fillId="0" borderId="1" xfId="0" applyBorder="1" applyProtection="1"/>
    <xf numFmtId="0" fontId="1" fillId="3" borderId="12" xfId="0" applyFont="1" applyFill="1" applyBorder="1" applyProtection="1"/>
    <xf numFmtId="0" fontId="1" fillId="3" borderId="19" xfId="0" applyFont="1" applyFill="1" applyBorder="1" applyProtection="1"/>
    <xf numFmtId="0" fontId="1" fillId="3" borderId="18" xfId="0" applyFont="1" applyFill="1" applyBorder="1" applyProtection="1"/>
    <xf numFmtId="0" fontId="7" fillId="0" borderId="1" xfId="5" applyFont="1" applyBorder="1" applyProtection="1"/>
    <xf numFmtId="4" fontId="1" fillId="0" borderId="22" xfId="2" applyNumberFormat="1" applyFont="1" applyBorder="1" applyProtection="1">
      <protection locked="0"/>
    </xf>
    <xf numFmtId="9" fontId="1" fillId="4" borderId="1" xfId="16" applyNumberFormat="1" applyFont="1" applyFill="1" applyBorder="1" applyProtection="1">
      <protection locked="0"/>
    </xf>
    <xf numFmtId="4" fontId="7" fillId="0" borderId="1" xfId="5" applyNumberFormat="1" applyFont="1" applyBorder="1" applyProtection="1">
      <protection locked="0"/>
    </xf>
    <xf numFmtId="0" fontId="1" fillId="0" borderId="22" xfId="4" applyFont="1" applyFill="1" applyBorder="1" applyProtection="1"/>
    <xf numFmtId="0" fontId="1" fillId="0" borderId="22" xfId="4" applyFont="1" applyBorder="1" applyAlignment="1" applyProtection="1">
      <alignment horizontal="center"/>
    </xf>
    <xf numFmtId="0" fontId="1" fillId="0" borderId="22" xfId="0" applyFont="1" applyFill="1" applyBorder="1" applyProtection="1"/>
    <xf numFmtId="0" fontId="1" fillId="0" borderId="22" xfId="0" applyFont="1" applyBorder="1" applyProtection="1"/>
    <xf numFmtId="0" fontId="1" fillId="0" borderId="20" xfId="4" applyFont="1" applyFill="1" applyBorder="1" applyProtection="1"/>
    <xf numFmtId="0" fontId="1" fillId="0" borderId="20" xfId="4" applyFont="1" applyBorder="1" applyAlignment="1" applyProtection="1">
      <alignment horizontal="center"/>
    </xf>
    <xf numFmtId="2" fontId="1" fillId="0" borderId="22" xfId="0" applyNumberFormat="1" applyFont="1" applyBorder="1" applyProtection="1">
      <protection locked="0"/>
    </xf>
    <xf numFmtId="0" fontId="0" fillId="0" borderId="22" xfId="0" applyBorder="1" applyProtection="1"/>
    <xf numFmtId="0" fontId="0" fillId="0" borderId="22" xfId="0" applyFont="1" applyBorder="1" applyAlignment="1" applyProtection="1">
      <alignment horizontal="center"/>
    </xf>
    <xf numFmtId="0" fontId="0" fillId="0" borderId="22" xfId="0" applyFont="1" applyBorder="1" applyProtection="1"/>
    <xf numFmtId="0" fontId="0" fillId="0" borderId="22" xfId="0" applyFont="1" applyFill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1" xfId="3" applyFont="1" applyBorder="1" applyProtection="1"/>
    <xf numFmtId="2" fontId="0" fillId="0" borderId="22" xfId="0" applyNumberFormat="1" applyFont="1" applyBorder="1" applyProtection="1">
      <protection locked="0"/>
    </xf>
    <xf numFmtId="4" fontId="0" fillId="0" borderId="22" xfId="2" applyNumberFormat="1" applyFont="1" applyBorder="1" applyProtection="1">
      <protection locked="0"/>
    </xf>
    <xf numFmtId="0" fontId="4" fillId="0" borderId="1" xfId="2" applyFont="1" applyBorder="1" applyProtection="1"/>
    <xf numFmtId="0" fontId="9" fillId="0" borderId="0" xfId="0" applyFont="1" applyProtection="1"/>
    <xf numFmtId="0" fontId="11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3" fillId="0" borderId="22" xfId="1" applyFont="1" applyBorder="1" applyAlignment="1">
      <alignment horizontal="center"/>
    </xf>
    <xf numFmtId="0" fontId="1" fillId="0" borderId="1" xfId="1" applyFont="1" applyBorder="1" applyProtection="1"/>
    <xf numFmtId="0" fontId="1" fillId="0" borderId="1" xfId="1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right"/>
    </xf>
    <xf numFmtId="2" fontId="1" fillId="0" borderId="1" xfId="1" applyNumberFormat="1" applyFont="1" applyBorder="1" applyProtection="1">
      <protection locked="0"/>
    </xf>
    <xf numFmtId="4" fontId="1" fillId="0" borderId="1" xfId="1" applyNumberFormat="1" applyFont="1" applyBorder="1" applyProtection="1">
      <protection locked="0"/>
    </xf>
    <xf numFmtId="9" fontId="1" fillId="0" borderId="1" xfId="1" applyNumberFormat="1" applyFont="1" applyBorder="1" applyAlignment="1" applyProtection="1">
      <alignment horizontal="right"/>
      <protection locked="0"/>
    </xf>
    <xf numFmtId="0" fontId="12" fillId="0" borderId="1" xfId="1" applyFont="1" applyBorder="1" applyProtection="1"/>
    <xf numFmtId="0" fontId="1" fillId="0" borderId="26" xfId="1" applyFont="1" applyFill="1" applyBorder="1" applyProtection="1"/>
    <xf numFmtId="0" fontId="1" fillId="0" borderId="26" xfId="1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right"/>
    </xf>
    <xf numFmtId="0" fontId="12" fillId="0" borderId="26" xfId="1" applyFont="1" applyFill="1" applyBorder="1" applyProtection="1"/>
    <xf numFmtId="0" fontId="4" fillId="0" borderId="1" xfId="1" applyFont="1" applyBorder="1" applyAlignment="1" applyProtection="1"/>
    <xf numFmtId="0" fontId="4" fillId="0" borderId="1" xfId="1" applyFont="1" applyBorder="1" applyProtection="1"/>
    <xf numFmtId="0" fontId="4" fillId="0" borderId="1" xfId="1" applyFont="1" applyBorder="1" applyProtection="1">
      <protection locked="0"/>
    </xf>
    <xf numFmtId="164" fontId="4" fillId="0" borderId="1" xfId="1" applyNumberFormat="1" applyFont="1" applyBorder="1" applyAlignment="1" applyProtection="1">
      <protection locked="0"/>
    </xf>
    <xf numFmtId="0" fontId="4" fillId="0" borderId="1" xfId="1" applyFont="1" applyBorder="1" applyAlignment="1" applyProtection="1">
      <alignment horizontal="right"/>
      <protection locked="0"/>
    </xf>
    <xf numFmtId="4" fontId="4" fillId="0" borderId="1" xfId="1" applyNumberFormat="1" applyFont="1" applyBorder="1" applyAlignment="1" applyProtection="1">
      <alignment horizontal="right"/>
      <protection locked="0"/>
    </xf>
    <xf numFmtId="0" fontId="10" fillId="0" borderId="0" xfId="1" applyFont="1" applyAlignment="1" applyProtection="1">
      <alignment horizontal="right"/>
    </xf>
    <xf numFmtId="0" fontId="10" fillId="0" borderId="0" xfId="1" applyFont="1" applyProtection="1"/>
    <xf numFmtId="164" fontId="10" fillId="0" borderId="0" xfId="1" applyNumberFormat="1" applyFont="1" applyAlignment="1" applyProtection="1"/>
    <xf numFmtId="0" fontId="10" fillId="0" borderId="0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left"/>
    </xf>
    <xf numFmtId="0" fontId="9" fillId="0" borderId="0" xfId="0" applyFont="1" applyBorder="1" applyProtection="1"/>
    <xf numFmtId="0" fontId="13" fillId="0" borderId="0" xfId="0" applyFont="1" applyProtection="1"/>
    <xf numFmtId="0" fontId="14" fillId="0" borderId="0" xfId="1" applyFont="1" applyBorder="1" applyAlignment="1" applyProtection="1">
      <alignment horizontal="left"/>
    </xf>
    <xf numFmtId="164" fontId="14" fillId="0" borderId="0" xfId="1" applyNumberFormat="1" applyFont="1" applyAlignment="1" applyProtection="1"/>
    <xf numFmtId="0" fontId="11" fillId="0" borderId="22" xfId="2" applyFont="1" applyBorder="1" applyAlignment="1" applyProtection="1">
      <alignment horizontal="center" vertical="center" wrapText="1"/>
    </xf>
    <xf numFmtId="0" fontId="11" fillId="0" borderId="22" xfId="2" applyNumberFormat="1" applyFont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 applyProtection="1">
      <alignment horizontal="center" vertical="center" wrapText="1"/>
      <protection locked="0"/>
    </xf>
    <xf numFmtId="0" fontId="11" fillId="0" borderId="22" xfId="1" applyFont="1" applyBorder="1" applyAlignment="1" applyProtection="1">
      <alignment horizontal="center" vertical="center" wrapText="1"/>
      <protection locked="0"/>
    </xf>
    <xf numFmtId="0" fontId="11" fillId="0" borderId="20" xfId="2" applyFont="1" applyBorder="1" applyAlignment="1" applyProtection="1">
      <alignment horizontal="center" vertical="center" wrapText="1"/>
    </xf>
    <xf numFmtId="0" fontId="11" fillId="0" borderId="20" xfId="2" applyNumberFormat="1" applyFont="1" applyBorder="1" applyAlignment="1" applyProtection="1">
      <alignment horizontal="center" vertical="center" wrapText="1"/>
      <protection locked="0"/>
    </xf>
    <xf numFmtId="0" fontId="11" fillId="0" borderId="20" xfId="2" applyFont="1" applyBorder="1" applyAlignment="1" applyProtection="1">
      <alignment horizontal="center" vertical="center" wrapText="1"/>
      <protection locked="0"/>
    </xf>
    <xf numFmtId="0" fontId="11" fillId="0" borderId="20" xfId="1" applyFont="1" applyBorder="1" applyAlignment="1" applyProtection="1">
      <alignment horizontal="center" vertical="center" wrapText="1"/>
      <protection locked="0"/>
    </xf>
    <xf numFmtId="0" fontId="3" fillId="0" borderId="22" xfId="2" applyFont="1" applyBorder="1" applyAlignment="1">
      <alignment horizontal="center"/>
    </xf>
    <xf numFmtId="0" fontId="1" fillId="0" borderId="1" xfId="2" applyFont="1" applyBorder="1" applyProtection="1"/>
    <xf numFmtId="0" fontId="1" fillId="0" borderId="1" xfId="2" applyFont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protection locked="0"/>
    </xf>
    <xf numFmtId="4" fontId="1" fillId="0" borderId="1" xfId="2" applyNumberFormat="1" applyFont="1" applyBorder="1" applyProtection="1">
      <protection locked="0"/>
    </xf>
    <xf numFmtId="9" fontId="15" fillId="0" borderId="1" xfId="2" applyNumberFormat="1" applyFont="1" applyBorder="1" applyAlignment="1" applyProtection="1">
      <protection locked="0"/>
    </xf>
    <xf numFmtId="0" fontId="16" fillId="0" borderId="1" xfId="2" applyFont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6" fillId="0" borderId="1" xfId="2" applyFont="1" applyBorder="1" applyAlignment="1" applyProtection="1">
      <alignment horizontal="center"/>
    </xf>
    <xf numFmtId="0" fontId="3" fillId="0" borderId="20" xfId="2" applyFont="1" applyBorder="1" applyAlignment="1">
      <alignment horizontal="center"/>
    </xf>
    <xf numFmtId="0" fontId="1" fillId="0" borderId="23" xfId="2" applyFont="1" applyBorder="1" applyProtection="1"/>
    <xf numFmtId="0" fontId="1" fillId="0" borderId="23" xfId="2" applyFont="1" applyBorder="1" applyAlignment="1" applyProtection="1">
      <alignment horizontal="center"/>
    </xf>
    <xf numFmtId="0" fontId="1" fillId="3" borderId="27" xfId="0" applyFont="1" applyFill="1" applyBorder="1" applyProtection="1"/>
    <xf numFmtId="0" fontId="3" fillId="0" borderId="1" xfId="2" applyFont="1" applyBorder="1" applyProtection="1"/>
    <xf numFmtId="0" fontId="3" fillId="0" borderId="1" xfId="2" applyFont="1" applyBorder="1" applyProtection="1">
      <protection locked="0"/>
    </xf>
    <xf numFmtId="4" fontId="3" fillId="0" borderId="1" xfId="2" applyNumberFormat="1" applyFont="1" applyBorder="1" applyProtection="1">
      <protection locked="0"/>
    </xf>
    <xf numFmtId="0" fontId="10" fillId="0" borderId="0" xfId="2" applyFont="1" applyBorder="1" applyAlignment="1" applyProtection="1"/>
    <xf numFmtId="0" fontId="11" fillId="0" borderId="0" xfId="2" applyFont="1" applyProtection="1"/>
    <xf numFmtId="164" fontId="10" fillId="0" borderId="0" xfId="2" applyNumberFormat="1" applyFont="1" applyBorder="1" applyAlignment="1" applyProtection="1"/>
    <xf numFmtId="0" fontId="10" fillId="0" borderId="0" xfId="2" applyFont="1" applyBorder="1" applyAlignment="1" applyProtection="1">
      <alignment horizontal="right"/>
    </xf>
    <xf numFmtId="0" fontId="17" fillId="0" borderId="0" xfId="2" applyFont="1" applyProtection="1"/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right"/>
    </xf>
    <xf numFmtId="0" fontId="14" fillId="0" borderId="0" xfId="1" applyFont="1" applyProtection="1"/>
    <xf numFmtId="0" fontId="11" fillId="0" borderId="22" xfId="3" applyFont="1" applyBorder="1" applyAlignment="1" applyProtection="1">
      <alignment horizontal="center" vertical="center" wrapText="1"/>
    </xf>
    <xf numFmtId="0" fontId="11" fillId="0" borderId="22" xfId="3" applyFont="1" applyBorder="1" applyAlignment="1" applyProtection="1">
      <alignment horizontal="center" vertical="center" wrapText="1"/>
      <protection locked="0"/>
    </xf>
    <xf numFmtId="0" fontId="3" fillId="0" borderId="22" xfId="3" applyFont="1" applyBorder="1" applyAlignment="1" applyProtection="1">
      <alignment horizontal="center"/>
    </xf>
    <xf numFmtId="0" fontId="0" fillId="0" borderId="20" xfId="0" applyBorder="1" applyProtection="1"/>
    <xf numFmtId="0" fontId="0" fillId="0" borderId="20" xfId="0" applyFont="1" applyBorder="1" applyAlignment="1" applyProtection="1">
      <alignment horizontal="center"/>
    </xf>
    <xf numFmtId="0" fontId="0" fillId="0" borderId="20" xfId="0" applyFont="1" applyBorder="1" applyProtection="1"/>
    <xf numFmtId="2" fontId="0" fillId="0" borderId="20" xfId="0" applyNumberFormat="1" applyFont="1" applyBorder="1" applyProtection="1">
      <protection locked="0"/>
    </xf>
    <xf numFmtId="4" fontId="0" fillId="0" borderId="20" xfId="2" applyNumberFormat="1" applyFont="1" applyBorder="1" applyProtection="1">
      <protection locked="0"/>
    </xf>
    <xf numFmtId="9" fontId="0" fillId="0" borderId="20" xfId="3" applyNumberFormat="1" applyFont="1" applyBorder="1" applyAlignment="1" applyProtection="1">
      <alignment horizontal="right"/>
      <protection locked="0"/>
    </xf>
    <xf numFmtId="0" fontId="3" fillId="0" borderId="21" xfId="3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2" applyNumberFormat="1" applyFont="1" applyBorder="1" applyProtection="1">
      <protection locked="0"/>
    </xf>
    <xf numFmtId="0" fontId="0" fillId="0" borderId="28" xfId="0" applyFont="1" applyFill="1" applyBorder="1" applyProtection="1"/>
    <xf numFmtId="0" fontId="0" fillId="0" borderId="29" xfId="0" applyFont="1" applyBorder="1" applyAlignment="1" applyProtection="1">
      <alignment horizontal="center"/>
    </xf>
    <xf numFmtId="0" fontId="0" fillId="0" borderId="29" xfId="0" applyFont="1" applyFill="1" applyBorder="1" applyProtection="1"/>
    <xf numFmtId="2" fontId="0" fillId="0" borderId="29" xfId="0" applyNumberFormat="1" applyFont="1" applyFill="1" applyBorder="1" applyProtection="1">
      <protection locked="0"/>
    </xf>
    <xf numFmtId="4" fontId="0" fillId="0" borderId="29" xfId="2" applyNumberFormat="1" applyFont="1" applyBorder="1" applyProtection="1">
      <protection locked="0"/>
    </xf>
    <xf numFmtId="4" fontId="0" fillId="0" borderId="30" xfId="2" applyNumberFormat="1" applyFont="1" applyBorder="1" applyProtection="1">
      <protection locked="0"/>
    </xf>
    <xf numFmtId="2" fontId="0" fillId="0" borderId="31" xfId="0" applyNumberFormat="1" applyFont="1" applyBorder="1" applyProtection="1">
      <protection locked="0"/>
    </xf>
    <xf numFmtId="4" fontId="0" fillId="0" borderId="32" xfId="2" applyNumberFormat="1" applyFont="1" applyBorder="1" applyProtection="1">
      <protection locked="0"/>
    </xf>
    <xf numFmtId="9" fontId="0" fillId="0" borderId="1" xfId="3" applyNumberFormat="1" applyFont="1" applyBorder="1" applyAlignment="1" applyProtection="1">
      <alignment horizontal="right"/>
      <protection locked="0"/>
    </xf>
    <xf numFmtId="4" fontId="0" fillId="0" borderId="33" xfId="2" applyNumberFormat="1" applyFont="1" applyBorder="1" applyProtection="1">
      <protection locked="0"/>
    </xf>
    <xf numFmtId="4" fontId="0" fillId="0" borderId="31" xfId="2" applyNumberFormat="1" applyFont="1" applyBorder="1" applyProtection="1">
      <protection locked="0"/>
    </xf>
    <xf numFmtId="0" fontId="0" fillId="0" borderId="20" xfId="0" applyFont="1" applyFill="1" applyBorder="1" applyProtection="1"/>
    <xf numFmtId="9" fontId="0" fillId="0" borderId="31" xfId="3" applyNumberFormat="1" applyFont="1" applyBorder="1" applyAlignment="1" applyProtection="1">
      <alignment horizontal="right"/>
      <protection locked="0"/>
    </xf>
    <xf numFmtId="0" fontId="0" fillId="0" borderId="21" xfId="0" applyFont="1" applyFill="1" applyBorder="1" applyProtection="1"/>
    <xf numFmtId="0" fontId="0" fillId="0" borderId="24" xfId="0" applyFont="1" applyBorder="1" applyAlignment="1" applyProtection="1">
      <alignment horizontal="center"/>
    </xf>
    <xf numFmtId="0" fontId="0" fillId="0" borderId="24" xfId="0" applyFont="1" applyFill="1" applyBorder="1" applyProtection="1"/>
    <xf numFmtId="0" fontId="0" fillId="0" borderId="21" xfId="0" applyFill="1" applyBorder="1" applyProtection="1"/>
    <xf numFmtId="0" fontId="0" fillId="0" borderId="4" xfId="0" applyFont="1" applyFill="1" applyBorder="1" applyProtection="1"/>
    <xf numFmtId="2" fontId="0" fillId="0" borderId="23" xfId="0" applyNumberFormat="1" applyFont="1" applyBorder="1" applyProtection="1">
      <protection locked="0"/>
    </xf>
    <xf numFmtId="4" fontId="0" fillId="0" borderId="23" xfId="2" applyNumberFormat="1" applyFont="1" applyBorder="1" applyProtection="1">
      <protection locked="0"/>
    </xf>
    <xf numFmtId="9" fontId="0" fillId="0" borderId="23" xfId="3" applyNumberFormat="1" applyFont="1" applyBorder="1" applyAlignment="1" applyProtection="1">
      <alignment horizontal="right"/>
      <protection locked="0"/>
    </xf>
    <xf numFmtId="4" fontId="0" fillId="0" borderId="34" xfId="2" applyNumberFormat="1" applyFont="1" applyBorder="1" applyProtection="1">
      <protection locked="0"/>
    </xf>
    <xf numFmtId="0" fontId="0" fillId="0" borderId="21" xfId="16" applyFont="1" applyBorder="1" applyProtection="1"/>
    <xf numFmtId="0" fontId="0" fillId="0" borderId="16" xfId="16" applyFont="1" applyBorder="1" applyAlignment="1" applyProtection="1">
      <alignment horizontal="center"/>
    </xf>
    <xf numFmtId="0" fontId="0" fillId="0" borderId="17" xfId="16" applyFont="1" applyBorder="1" applyProtection="1"/>
    <xf numFmtId="2" fontId="0" fillId="0" borderId="1" xfId="0" applyNumberFormat="1" applyFont="1" applyBorder="1" applyProtection="1">
      <protection locked="0"/>
    </xf>
    <xf numFmtId="0" fontId="0" fillId="0" borderId="22" xfId="0" applyFill="1" applyBorder="1" applyProtection="1"/>
    <xf numFmtId="0" fontId="0" fillId="0" borderId="31" xfId="0" applyFont="1" applyBorder="1" applyAlignment="1" applyProtection="1">
      <alignment horizontal="center"/>
    </xf>
    <xf numFmtId="0" fontId="0" fillId="0" borderId="31" xfId="0" applyFont="1" applyFill="1" applyBorder="1" applyProtection="1"/>
    <xf numFmtId="2" fontId="0" fillId="0" borderId="13" xfId="16" applyNumberFormat="1" applyFont="1" applyBorder="1" applyProtection="1">
      <protection locked="0"/>
    </xf>
    <xf numFmtId="4" fontId="0" fillId="0" borderId="13" xfId="2" applyNumberFormat="1" applyFont="1" applyBorder="1" applyProtection="1">
      <protection locked="0"/>
    </xf>
    <xf numFmtId="9" fontId="0" fillId="0" borderId="13" xfId="3" applyNumberFormat="1" applyFont="1" applyBorder="1" applyAlignment="1" applyProtection="1">
      <alignment horizontal="right"/>
      <protection locked="0"/>
    </xf>
    <xf numFmtId="4" fontId="0" fillId="0" borderId="35" xfId="2" applyNumberFormat="1" applyFont="1" applyBorder="1" applyProtection="1">
      <protection locked="0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9" fontId="0" fillId="0" borderId="22" xfId="3" applyNumberFormat="1" applyFont="1" applyBorder="1" applyAlignment="1" applyProtection="1">
      <alignment horizontal="right"/>
      <protection locked="0"/>
    </xf>
    <xf numFmtId="0" fontId="10" fillId="0" borderId="0" xfId="3" applyFont="1" applyBorder="1" applyAlignment="1" applyProtection="1">
      <alignment horizontal="center"/>
    </xf>
    <xf numFmtId="0" fontId="11" fillId="0" borderId="0" xfId="3" applyFont="1" applyFill="1" applyBorder="1" applyProtection="1"/>
    <xf numFmtId="0" fontId="11" fillId="0" borderId="0" xfId="3" applyFont="1" applyBorder="1" applyAlignment="1" applyProtection="1">
      <alignment horizontal="center"/>
    </xf>
    <xf numFmtId="0" fontId="11" fillId="0" borderId="0" xfId="3" applyFont="1" applyBorder="1" applyProtection="1"/>
    <xf numFmtId="164" fontId="11" fillId="0" borderId="0" xfId="3" applyNumberFormat="1" applyFont="1" applyBorder="1" applyProtection="1"/>
    <xf numFmtId="9" fontId="11" fillId="0" borderId="0" xfId="3" applyNumberFormat="1" applyFont="1" applyBorder="1" applyProtection="1"/>
    <xf numFmtId="0" fontId="1" fillId="0" borderId="0" xfId="3" applyFont="1" applyProtection="1"/>
    <xf numFmtId="164" fontId="1" fillId="0" borderId="0" xfId="3" applyNumberFormat="1" applyFont="1" applyProtection="1"/>
    <xf numFmtId="164" fontId="2" fillId="0" borderId="0" xfId="3" applyNumberFormat="1" applyFont="1" applyAlignment="1" applyProtection="1"/>
    <xf numFmtId="164" fontId="14" fillId="0" borderId="0" xfId="3" applyNumberFormat="1" applyFont="1" applyAlignment="1" applyProtection="1"/>
    <xf numFmtId="0" fontId="10" fillId="0" borderId="0" xfId="3" applyFont="1" applyBorder="1" applyProtection="1"/>
    <xf numFmtId="0" fontId="1" fillId="0" borderId="0" xfId="3" applyFont="1" applyBorder="1" applyProtection="1"/>
    <xf numFmtId="0" fontId="9" fillId="0" borderId="2" xfId="0" applyFont="1" applyBorder="1" applyAlignment="1" applyProtection="1"/>
    <xf numFmtId="0" fontId="0" fillId="0" borderId="0" xfId="0" applyProtection="1"/>
    <xf numFmtId="0" fontId="11" fillId="0" borderId="22" xfId="4" applyFont="1" applyBorder="1" applyAlignment="1" applyProtection="1">
      <alignment horizontal="center" vertical="center" wrapText="1"/>
    </xf>
    <xf numFmtId="0" fontId="11" fillId="0" borderId="22" xfId="4" applyFont="1" applyBorder="1" applyAlignment="1" applyProtection="1">
      <alignment horizontal="center" vertical="center" wrapText="1"/>
      <protection locked="0"/>
    </xf>
    <xf numFmtId="4" fontId="11" fillId="0" borderId="22" xfId="1" applyNumberFormat="1" applyFont="1" applyBorder="1" applyAlignment="1" applyProtection="1">
      <alignment horizontal="center" vertical="center" wrapText="1"/>
      <protection locked="0"/>
    </xf>
    <xf numFmtId="4" fontId="11" fillId="0" borderId="22" xfId="4" applyNumberFormat="1" applyFont="1" applyBorder="1" applyAlignment="1" applyProtection="1">
      <alignment horizontal="center" vertical="center" wrapText="1"/>
      <protection locked="0"/>
    </xf>
    <xf numFmtId="3" fontId="11" fillId="0" borderId="22" xfId="1" applyNumberFormat="1" applyFont="1" applyBorder="1" applyAlignment="1" applyProtection="1">
      <alignment horizontal="center" vertical="center" wrapText="1"/>
    </xf>
    <xf numFmtId="3" fontId="11" fillId="0" borderId="22" xfId="4" applyNumberFormat="1" applyFont="1" applyBorder="1" applyAlignment="1" applyProtection="1">
      <alignment horizontal="center" vertical="center" wrapText="1"/>
    </xf>
    <xf numFmtId="0" fontId="3" fillId="0" borderId="22" xfId="4" applyFont="1" applyBorder="1" applyAlignment="1" applyProtection="1">
      <alignment horizontal="center"/>
    </xf>
    <xf numFmtId="0" fontId="1" fillId="0" borderId="36" xfId="4" applyFont="1" applyBorder="1" applyProtection="1"/>
    <xf numFmtId="0" fontId="1" fillId="0" borderId="36" xfId="4" applyFont="1" applyBorder="1" applyAlignment="1" applyProtection="1">
      <alignment horizontal="center"/>
    </xf>
    <xf numFmtId="0" fontId="12" fillId="0" borderId="29" xfId="4" applyFont="1" applyFill="1" applyBorder="1" applyProtection="1"/>
    <xf numFmtId="0" fontId="12" fillId="0" borderId="29" xfId="4" applyFont="1" applyBorder="1" applyAlignment="1" applyProtection="1">
      <alignment horizontal="center"/>
    </xf>
    <xf numFmtId="0" fontId="1" fillId="0" borderId="37" xfId="4" applyFont="1" applyFill="1" applyBorder="1" applyProtection="1"/>
    <xf numFmtId="0" fontId="1" fillId="0" borderId="29" xfId="4" applyFont="1" applyBorder="1" applyAlignment="1" applyProtection="1">
      <alignment horizontal="center"/>
    </xf>
    <xf numFmtId="0" fontId="1" fillId="0" borderId="29" xfId="4" applyFont="1" applyFill="1" applyBorder="1" applyProtection="1"/>
    <xf numFmtId="0" fontId="3" fillId="0" borderId="29" xfId="4" applyFont="1" applyBorder="1" applyAlignment="1" applyProtection="1">
      <alignment horizontal="center"/>
    </xf>
    <xf numFmtId="0" fontId="3" fillId="0" borderId="29" xfId="4" applyFont="1" applyBorder="1" applyProtection="1"/>
    <xf numFmtId="4" fontId="3" fillId="0" borderId="29" xfId="4" applyNumberFormat="1" applyFont="1" applyBorder="1" applyProtection="1">
      <protection locked="0"/>
    </xf>
    <xf numFmtId="9" fontId="3" fillId="0" borderId="29" xfId="4" applyNumberFormat="1" applyFont="1" applyBorder="1" applyProtection="1">
      <protection locked="0"/>
    </xf>
    <xf numFmtId="0" fontId="10" fillId="0" borderId="0" xfId="4" applyFont="1" applyBorder="1" applyAlignment="1" applyProtection="1">
      <alignment horizontal="center"/>
    </xf>
    <xf numFmtId="0" fontId="11" fillId="0" borderId="0" xfId="4" applyFont="1" applyBorder="1" applyProtection="1"/>
    <xf numFmtId="0" fontId="11" fillId="0" borderId="0" xfId="4" applyFont="1" applyBorder="1" applyAlignment="1" applyProtection="1">
      <alignment horizontal="center"/>
    </xf>
    <xf numFmtId="164" fontId="11" fillId="0" borderId="0" xfId="4" applyNumberFormat="1" applyFont="1" applyBorder="1" applyProtection="1"/>
    <xf numFmtId="9" fontId="11" fillId="0" borderId="0" xfId="4" applyNumberFormat="1" applyFont="1" applyBorder="1" applyProtection="1"/>
    <xf numFmtId="0" fontId="14" fillId="0" borderId="0" xfId="1" applyFont="1" applyAlignment="1" applyProtection="1">
      <alignment horizontal="right"/>
    </xf>
    <xf numFmtId="0" fontId="11" fillId="0" borderId="0" xfId="4" applyFont="1" applyFill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center" vertical="center" wrapText="1"/>
      <protection locked="0"/>
    </xf>
    <xf numFmtId="0" fontId="11" fillId="0" borderId="23" xfId="5" applyFont="1" applyBorder="1" applyAlignment="1" applyProtection="1">
      <alignment horizontal="center" vertical="center" wrapText="1"/>
    </xf>
    <xf numFmtId="0" fontId="11" fillId="0" borderId="23" xfId="5" applyFont="1" applyBorder="1" applyAlignment="1" applyProtection="1">
      <alignment horizontal="center" vertical="center" wrapText="1"/>
      <protection locked="0"/>
    </xf>
    <xf numFmtId="3" fontId="11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1" xfId="5" applyFont="1" applyBorder="1" applyAlignment="1" applyProtection="1">
      <alignment horizontal="center" vertical="center" wrapText="1"/>
    </xf>
    <xf numFmtId="0" fontId="1" fillId="0" borderId="1" xfId="5" applyFont="1" applyBorder="1" applyProtection="1"/>
    <xf numFmtId="2" fontId="1" fillId="3" borderId="1" xfId="0" applyNumberFormat="1" applyFont="1" applyFill="1" applyBorder="1" applyProtection="1">
      <protection locked="0"/>
    </xf>
    <xf numFmtId="9" fontId="1" fillId="0" borderId="1" xfId="3" applyNumberFormat="1" applyFont="1" applyBorder="1" applyProtection="1">
      <protection locked="0"/>
    </xf>
    <xf numFmtId="0" fontId="1" fillId="4" borderId="1" xfId="16" applyFont="1" applyFill="1" applyBorder="1" applyProtection="1"/>
    <xf numFmtId="0" fontId="1" fillId="4" borderId="1" xfId="16" applyFont="1" applyFill="1" applyBorder="1" applyAlignment="1" applyProtection="1">
      <alignment horizontal="center"/>
    </xf>
    <xf numFmtId="2" fontId="1" fillId="4" borderId="1" xfId="16" applyNumberFormat="1" applyFont="1" applyFill="1" applyBorder="1" applyProtection="1">
      <protection locked="0"/>
    </xf>
    <xf numFmtId="0" fontId="12" fillId="0" borderId="1" xfId="5" applyFont="1" applyBorder="1" applyProtection="1"/>
    <xf numFmtId="0" fontId="0" fillId="3" borderId="1" xfId="0" applyFill="1" applyBorder="1" applyAlignment="1" applyProtection="1">
      <alignment horizontal="center"/>
    </xf>
    <xf numFmtId="0" fontId="12" fillId="0" borderId="1" xfId="5" applyFont="1" applyBorder="1" applyAlignment="1" applyProtection="1">
      <alignment horizontal="left" vertical="center" wrapText="1"/>
    </xf>
    <xf numFmtId="0" fontId="1" fillId="0" borderId="1" xfId="5" applyBorder="1" applyProtection="1"/>
    <xf numFmtId="0" fontId="1" fillId="0" borderId="0" xfId="5" applyFont="1" applyProtection="1"/>
    <xf numFmtId="164" fontId="1" fillId="0" borderId="0" xfId="5" applyNumberFormat="1" applyFont="1" applyProtection="1"/>
    <xf numFmtId="0" fontId="2" fillId="0" borderId="0" xfId="5" applyFont="1" applyBorder="1" applyAlignment="1" applyProtection="1"/>
    <xf numFmtId="0" fontId="2" fillId="0" borderId="0" xfId="5" applyFont="1" applyProtection="1"/>
    <xf numFmtId="164" fontId="2" fillId="0" borderId="0" xfId="5" applyNumberFormat="1" applyFont="1" applyAlignment="1" applyProtection="1"/>
    <xf numFmtId="0" fontId="2" fillId="0" borderId="0" xfId="5" applyFont="1" applyAlignment="1" applyProtection="1">
      <alignment horizontal="right"/>
    </xf>
    <xf numFmtId="0" fontId="11" fillId="0" borderId="22" xfId="6" applyFont="1" applyBorder="1" applyAlignment="1" applyProtection="1">
      <alignment horizontal="center" vertical="center" wrapText="1"/>
    </xf>
    <xf numFmtId="0" fontId="11" fillId="0" borderId="22" xfId="6" applyFont="1" applyBorder="1" applyAlignment="1" applyProtection="1">
      <alignment horizontal="center" vertical="center" wrapText="1"/>
      <protection locked="0"/>
    </xf>
    <xf numFmtId="0" fontId="11" fillId="0" borderId="20" xfId="6" applyFont="1" applyBorder="1" applyAlignment="1" applyProtection="1">
      <alignment horizontal="center" vertical="center" wrapText="1"/>
    </xf>
    <xf numFmtId="0" fontId="11" fillId="0" borderId="20" xfId="6" applyFont="1" applyBorder="1" applyAlignment="1" applyProtection="1">
      <alignment horizontal="center" vertical="center" wrapText="1"/>
      <protection locked="0"/>
    </xf>
    <xf numFmtId="3" fontId="11" fillId="0" borderId="20" xfId="1" applyNumberFormat="1" applyFont="1" applyBorder="1" applyAlignment="1" applyProtection="1">
      <alignment horizontal="center" vertical="center" wrapText="1"/>
      <protection locked="0"/>
    </xf>
    <xf numFmtId="0" fontId="3" fillId="0" borderId="22" xfId="6" applyFont="1" applyBorder="1" applyAlignment="1">
      <alignment horizontal="center"/>
    </xf>
    <xf numFmtId="165" fontId="6" fillId="5" borderId="1" xfId="16" applyNumberFormat="1" applyFont="1" applyFill="1" applyBorder="1" applyAlignment="1" applyProtection="1">
      <alignment horizontal="center"/>
      <protection locked="0"/>
    </xf>
    <xf numFmtId="4" fontId="0" fillId="0" borderId="1" xfId="6" applyNumberFormat="1" applyFont="1" applyBorder="1" applyProtection="1">
      <protection locked="0"/>
    </xf>
    <xf numFmtId="9" fontId="6" fillId="0" borderId="1" xfId="6" applyNumberFormat="1" applyFont="1" applyBorder="1" applyAlignment="1" applyProtection="1">
      <alignment horizontal="center"/>
      <protection locked="0"/>
    </xf>
    <xf numFmtId="0" fontId="3" fillId="0" borderId="20" xfId="6" applyFont="1" applyBorder="1" applyAlignment="1">
      <alignment horizontal="center"/>
    </xf>
    <xf numFmtId="0" fontId="0" fillId="3" borderId="23" xfId="0" applyFont="1" applyFill="1" applyBorder="1" applyProtection="1"/>
    <xf numFmtId="0" fontId="0" fillId="3" borderId="23" xfId="0" applyFont="1" applyFill="1" applyBorder="1" applyAlignment="1" applyProtection="1">
      <alignment horizontal="center"/>
    </xf>
    <xf numFmtId="0" fontId="7" fillId="0" borderId="1" xfId="6" applyFont="1" applyBorder="1" applyProtection="1"/>
    <xf numFmtId="0" fontId="7" fillId="0" borderId="1" xfId="6" applyFont="1" applyBorder="1" applyProtection="1">
      <protection locked="0"/>
    </xf>
    <xf numFmtId="4" fontId="2" fillId="0" borderId="1" xfId="6" applyNumberFormat="1" applyFont="1" applyBorder="1" applyProtection="1">
      <protection locked="0"/>
    </xf>
    <xf numFmtId="4" fontId="7" fillId="0" borderId="1" xfId="6" applyNumberFormat="1" applyFont="1" applyBorder="1" applyProtection="1">
      <protection locked="0"/>
    </xf>
    <xf numFmtId="0" fontId="1" fillId="0" borderId="0" xfId="6" applyFont="1" applyBorder="1" applyProtection="1"/>
    <xf numFmtId="0" fontId="10" fillId="0" borderId="0" xfId="6" applyFont="1" applyFill="1" applyBorder="1" applyProtection="1"/>
    <xf numFmtId="0" fontId="10" fillId="0" borderId="0" xfId="6" applyFont="1" applyBorder="1" applyProtection="1"/>
    <xf numFmtId="0" fontId="1" fillId="0" borderId="0" xfId="6" applyFont="1" applyProtection="1"/>
    <xf numFmtId="0" fontId="13" fillId="0" borderId="0" xfId="0" applyFont="1" applyAlignment="1" applyProtection="1">
      <alignment horizontal="left"/>
    </xf>
    <xf numFmtId="0" fontId="11" fillId="0" borderId="1" xfId="7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8" fillId="0" borderId="1" xfId="7" applyFont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22" xfId="0" applyFont="1" applyFill="1" applyBorder="1" applyProtection="1"/>
    <xf numFmtId="2" fontId="8" fillId="3" borderId="22" xfId="0" applyNumberFormat="1" applyFont="1" applyFill="1" applyBorder="1" applyProtection="1">
      <protection locked="0"/>
    </xf>
    <xf numFmtId="4" fontId="8" fillId="0" borderId="22" xfId="6" applyNumberFormat="1" applyFont="1" applyBorder="1" applyProtection="1">
      <protection locked="0"/>
    </xf>
    <xf numFmtId="9" fontId="8" fillId="0" borderId="22" xfId="6" applyNumberFormat="1" applyFont="1" applyBorder="1" applyProtection="1">
      <protection locked="0"/>
    </xf>
    <xf numFmtId="9" fontId="8" fillId="0" borderId="1" xfId="7" applyNumberFormat="1" applyFont="1" applyBorder="1" applyProtection="1">
      <protection locked="0"/>
    </xf>
    <xf numFmtId="4" fontId="8" fillId="0" borderId="22" xfId="7" applyNumberFormat="1" applyFont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2" fontId="8" fillId="3" borderId="23" xfId="0" applyNumberFormat="1" applyFont="1" applyFill="1" applyBorder="1" applyProtection="1">
      <protection locked="0"/>
    </xf>
    <xf numFmtId="0" fontId="0" fillId="3" borderId="15" xfId="0" applyFill="1" applyBorder="1" applyProtection="1"/>
    <xf numFmtId="0" fontId="8" fillId="3" borderId="6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38" xfId="0" applyFill="1" applyBorder="1" applyProtection="1"/>
    <xf numFmtId="0" fontId="8" fillId="3" borderId="38" xfId="0" applyFont="1" applyFill="1" applyBorder="1" applyProtection="1"/>
    <xf numFmtId="0" fontId="8" fillId="0" borderId="1" xfId="0" applyFont="1" applyBorder="1" applyProtection="1"/>
    <xf numFmtId="4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9" fillId="0" borderId="0" xfId="0" applyFont="1" applyProtection="1"/>
    <xf numFmtId="0" fontId="20" fillId="0" borderId="0" xfId="0" applyFont="1" applyProtection="1"/>
    <xf numFmtId="164" fontId="17" fillId="0" borderId="0" xfId="4" applyNumberFormat="1" applyFont="1" applyBorder="1" applyProtection="1"/>
    <xf numFmtId="164" fontId="14" fillId="0" borderId="0" xfId="4" applyNumberFormat="1" applyFont="1" applyBorder="1" applyProtection="1"/>
    <xf numFmtId="9" fontId="10" fillId="0" borderId="0" xfId="4" applyNumberFormat="1" applyFont="1" applyBorder="1" applyProtection="1"/>
    <xf numFmtId="0" fontId="10" fillId="0" borderId="0" xfId="1" applyFont="1" applyAlignment="1" applyProtection="1">
      <alignment horizontal="center"/>
    </xf>
    <xf numFmtId="0" fontId="10" fillId="2" borderId="3" xfId="8" applyFont="1" applyBorder="1" applyAlignment="1" applyProtection="1">
      <alignment horizontal="left" vertical="center"/>
    </xf>
    <xf numFmtId="0" fontId="10" fillId="2" borderId="25" xfId="8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0" fillId="2" borderId="3" xfId="9" applyFont="1" applyBorder="1" applyAlignment="1" applyProtection="1">
      <alignment horizontal="left" vertical="center"/>
    </xf>
    <xf numFmtId="0" fontId="10" fillId="2" borderId="11" xfId="9" applyFont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0" fillId="0" borderId="0" xfId="2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4" fontId="9" fillId="0" borderId="7" xfId="15" applyFont="1" applyBorder="1" applyAlignment="1" applyProtection="1">
      <alignment horizontal="left"/>
    </xf>
    <xf numFmtId="0" fontId="10" fillId="2" borderId="3" xfId="10" applyFont="1" applyBorder="1" applyAlignment="1" applyProtection="1">
      <alignment horizontal="left" vertical="center"/>
    </xf>
    <xf numFmtId="0" fontId="10" fillId="2" borderId="11" xfId="10" applyFont="1" applyAlignment="1" applyProtection="1">
      <alignment horizontal="left" vertical="center"/>
    </xf>
    <xf numFmtId="0" fontId="3" fillId="0" borderId="0" xfId="4" applyFont="1" applyBorder="1" applyAlignment="1">
      <alignment horizontal="center"/>
    </xf>
    <xf numFmtId="0" fontId="9" fillId="0" borderId="2" xfId="0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10" fillId="2" borderId="3" xfId="11" applyFont="1" applyBorder="1" applyAlignment="1" applyProtection="1">
      <alignment horizontal="left" vertical="center"/>
    </xf>
    <xf numFmtId="0" fontId="10" fillId="2" borderId="11" xfId="11" applyFont="1" applyAlignment="1" applyProtection="1">
      <alignment horizontal="left" vertical="center"/>
    </xf>
    <xf numFmtId="0" fontId="2" fillId="0" borderId="0" xfId="4" applyFont="1" applyBorder="1" applyAlignment="1">
      <alignment horizontal="right"/>
    </xf>
    <xf numFmtId="164" fontId="14" fillId="0" borderId="0" xfId="1" applyNumberFormat="1" applyFont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2" fillId="2" borderId="1" xfId="12" applyFont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0" fillId="2" borderId="3" xfId="13" applyFont="1" applyBorder="1" applyAlignment="1" applyProtection="1">
      <alignment horizontal="left" vertical="center"/>
    </xf>
    <xf numFmtId="0" fontId="10" fillId="2" borderId="11" xfId="13" applyFont="1" applyAlignment="1" applyProtection="1">
      <alignment horizontal="left" vertical="center"/>
    </xf>
    <xf numFmtId="0" fontId="3" fillId="0" borderId="1" xfId="6" applyFont="1" applyFill="1" applyBorder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10" fillId="2" borderId="3" xfId="14" applyFont="1" applyBorder="1" applyAlignment="1" applyProtection="1">
      <alignment horizontal="left" vertical="center"/>
    </xf>
    <xf numFmtId="0" fontId="10" fillId="2" borderId="11" xfId="14" applyFont="1" applyAlignment="1" applyProtection="1">
      <alignment horizontal="left" vertical="center"/>
    </xf>
    <xf numFmtId="0" fontId="10" fillId="0" borderId="0" xfId="6" applyFont="1" applyFill="1" applyBorder="1" applyAlignment="1" applyProtection="1">
      <alignment horizontal="center"/>
    </xf>
  </cellXfs>
  <cellStyles count="17">
    <cellStyle name="Excel Built-in Normal" xfId="16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  <cellStyle name="Walutowy" xfId="15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ZEDS~1/AppData/Local/Temp/Cz.%20VI%20warzywa%20i%20owoce%20&#347;wie&#380;e/Za&#322;&#261;cznik%20nr%201%20tabelka%20-%20warzywa%20i%20owo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świeże warzywa i owoce"/>
    </sheetNames>
    <sheetDataSet>
      <sheetData sheetId="0">
        <row r="3">
          <cell r="A3" t="str">
            <v>OFERTA na dostawę artykułow żywnościowych do Przedszkola Nr 4 w Nowym Targu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C2" sqref="C2"/>
    </sheetView>
  </sheetViews>
  <sheetFormatPr defaultRowHeight="14.25"/>
  <cols>
    <col min="1" max="1" width="5.375" customWidth="1"/>
    <col min="2" max="2" width="31.625" customWidth="1"/>
    <col min="3" max="3" width="6.125" customWidth="1"/>
    <col min="4" max="4" width="6" customWidth="1"/>
    <col min="6" max="6" width="12.125" customWidth="1"/>
    <col min="7" max="7" width="7.125" customWidth="1"/>
    <col min="8" max="8" width="10.5" customWidth="1"/>
    <col min="9" max="9" width="15.375" customWidth="1"/>
    <col min="11" max="11" width="14.625" customWidth="1"/>
  </cols>
  <sheetData>
    <row r="1" spans="1:9">
      <c r="A1" s="58" t="s">
        <v>203</v>
      </c>
      <c r="B1" s="58"/>
      <c r="C1" s="58"/>
      <c r="D1" s="58"/>
      <c r="E1" s="58"/>
      <c r="F1" s="58"/>
      <c r="G1" s="58"/>
      <c r="H1" s="58"/>
      <c r="I1" s="58"/>
    </row>
    <row r="2" spans="1:9" ht="15" thickBot="1">
      <c r="A2" s="58" t="s">
        <v>299</v>
      </c>
      <c r="B2" s="58"/>
      <c r="C2" s="58"/>
      <c r="D2" s="58"/>
      <c r="E2" s="58"/>
      <c r="F2" s="58"/>
      <c r="G2" s="58"/>
      <c r="H2" s="58"/>
      <c r="I2" s="58"/>
    </row>
    <row r="3" spans="1:9" ht="15" thickBot="1">
      <c r="A3" s="281" t="s">
        <v>72</v>
      </c>
      <c r="B3" s="282"/>
      <c r="C3" s="282"/>
      <c r="D3" s="282"/>
      <c r="E3" s="282"/>
      <c r="F3" s="282"/>
      <c r="G3" s="282"/>
      <c r="H3" s="282"/>
      <c r="I3" s="283"/>
    </row>
    <row r="4" spans="1:9" ht="14.25" customHeight="1">
      <c r="A4" s="279" t="s">
        <v>183</v>
      </c>
      <c r="B4" s="279"/>
      <c r="C4" s="279"/>
      <c r="D4" s="279"/>
      <c r="E4" s="279"/>
      <c r="F4" s="279"/>
      <c r="G4" s="279"/>
      <c r="H4" s="279"/>
      <c r="I4" s="279"/>
    </row>
    <row r="5" spans="1:9" ht="15" customHeight="1" thickBot="1">
      <c r="A5" s="280"/>
      <c r="B5" s="280"/>
      <c r="C5" s="280"/>
      <c r="D5" s="280"/>
      <c r="E5" s="280"/>
      <c r="F5" s="280"/>
      <c r="G5" s="280"/>
      <c r="H5" s="280"/>
      <c r="I5" s="280"/>
    </row>
    <row r="6" spans="1:9" ht="58.5" customHeight="1" thickBot="1">
      <c r="A6" s="59" t="s">
        <v>0</v>
      </c>
      <c r="B6" s="59" t="s">
        <v>1</v>
      </c>
      <c r="C6" s="59" t="s">
        <v>2</v>
      </c>
      <c r="D6" s="59" t="s">
        <v>3</v>
      </c>
      <c r="E6" s="60" t="s">
        <v>4</v>
      </c>
      <c r="F6" s="60" t="s">
        <v>76</v>
      </c>
      <c r="G6" s="60" t="s">
        <v>5</v>
      </c>
      <c r="H6" s="60" t="s">
        <v>82</v>
      </c>
      <c r="I6" s="60" t="s">
        <v>77</v>
      </c>
    </row>
    <row r="7" spans="1:9" ht="12.75" customHeight="1" thickBot="1">
      <c r="A7" s="59">
        <v>1</v>
      </c>
      <c r="B7" s="59">
        <v>2</v>
      </c>
      <c r="C7" s="59">
        <v>3</v>
      </c>
      <c r="D7" s="59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</row>
    <row r="8" spans="1:9" ht="16.5" thickBot="1">
      <c r="A8" s="61" t="s">
        <v>6</v>
      </c>
      <c r="B8" s="62" t="s">
        <v>184</v>
      </c>
      <c r="C8" s="63" t="s">
        <v>88</v>
      </c>
      <c r="D8" s="64">
        <v>400</v>
      </c>
      <c r="E8" s="65"/>
      <c r="F8" s="66">
        <f>ROUND(D8*E8,2)</f>
        <v>0</v>
      </c>
      <c r="G8" s="67"/>
      <c r="H8" s="66">
        <f>ROUND(F8*G8,2)</f>
        <v>0</v>
      </c>
      <c r="I8" s="66">
        <f>F8+H8</f>
        <v>0</v>
      </c>
    </row>
    <row r="9" spans="1:9" ht="16.5" thickBot="1">
      <c r="A9" s="61" t="s">
        <v>7</v>
      </c>
      <c r="B9" s="68" t="s">
        <v>185</v>
      </c>
      <c r="C9" s="63" t="s">
        <v>88</v>
      </c>
      <c r="D9" s="64">
        <v>300</v>
      </c>
      <c r="E9" s="65"/>
      <c r="F9" s="66">
        <f t="shared" ref="F9:F21" si="0">ROUND(D9*E9,2)</f>
        <v>0</v>
      </c>
      <c r="G9" s="67"/>
      <c r="H9" s="66">
        <f t="shared" ref="H9:H21" si="1">ROUND(F9*G9,2)</f>
        <v>0</v>
      </c>
      <c r="I9" s="66">
        <f t="shared" ref="I9:I21" si="2">F9+H9</f>
        <v>0</v>
      </c>
    </row>
    <row r="10" spans="1:9" ht="16.5" thickBot="1">
      <c r="A10" s="61" t="s">
        <v>8</v>
      </c>
      <c r="B10" s="62" t="s">
        <v>92</v>
      </c>
      <c r="C10" s="63" t="s">
        <v>88</v>
      </c>
      <c r="D10" s="64">
        <v>100</v>
      </c>
      <c r="E10" s="65"/>
      <c r="F10" s="66">
        <f t="shared" si="0"/>
        <v>0</v>
      </c>
      <c r="G10" s="67"/>
      <c r="H10" s="66">
        <f t="shared" si="1"/>
        <v>0</v>
      </c>
      <c r="I10" s="66">
        <f t="shared" si="2"/>
        <v>0</v>
      </c>
    </row>
    <row r="11" spans="1:9" ht="16.5" thickBot="1">
      <c r="A11" s="61" t="s">
        <v>9</v>
      </c>
      <c r="B11" s="62" t="s">
        <v>89</v>
      </c>
      <c r="C11" s="63" t="s">
        <v>90</v>
      </c>
      <c r="D11" s="64">
        <v>60</v>
      </c>
      <c r="E11" s="65"/>
      <c r="F11" s="66">
        <f t="shared" si="0"/>
        <v>0</v>
      </c>
      <c r="G11" s="67"/>
      <c r="H11" s="66">
        <f t="shared" si="1"/>
        <v>0</v>
      </c>
      <c r="I11" s="66">
        <f t="shared" si="2"/>
        <v>0</v>
      </c>
    </row>
    <row r="12" spans="1:9" ht="16.5" thickBot="1">
      <c r="A12" s="61" t="s">
        <v>10</v>
      </c>
      <c r="B12" s="68" t="s">
        <v>158</v>
      </c>
      <c r="C12" s="63" t="s">
        <v>88</v>
      </c>
      <c r="D12" s="64">
        <v>200</v>
      </c>
      <c r="E12" s="65"/>
      <c r="F12" s="66">
        <f t="shared" si="0"/>
        <v>0</v>
      </c>
      <c r="G12" s="67"/>
      <c r="H12" s="66">
        <f t="shared" si="1"/>
        <v>0</v>
      </c>
      <c r="I12" s="66">
        <f t="shared" si="2"/>
        <v>0</v>
      </c>
    </row>
    <row r="13" spans="1:9" ht="16.5" thickBot="1">
      <c r="A13" s="61" t="s">
        <v>11</v>
      </c>
      <c r="B13" s="69" t="s">
        <v>186</v>
      </c>
      <c r="C13" s="70" t="s">
        <v>88</v>
      </c>
      <c r="D13" s="71">
        <v>2000</v>
      </c>
      <c r="E13" s="65"/>
      <c r="F13" s="66">
        <f t="shared" si="0"/>
        <v>0</v>
      </c>
      <c r="G13" s="67"/>
      <c r="H13" s="66">
        <f t="shared" si="1"/>
        <v>0</v>
      </c>
      <c r="I13" s="66">
        <f t="shared" si="2"/>
        <v>0</v>
      </c>
    </row>
    <row r="14" spans="1:9" ht="16.5" thickBot="1">
      <c r="A14" s="61" t="s">
        <v>12</v>
      </c>
      <c r="B14" s="62" t="s">
        <v>187</v>
      </c>
      <c r="C14" s="63" t="s">
        <v>88</v>
      </c>
      <c r="D14" s="64">
        <v>360</v>
      </c>
      <c r="E14" s="65"/>
      <c r="F14" s="66">
        <f t="shared" si="0"/>
        <v>0</v>
      </c>
      <c r="G14" s="67"/>
      <c r="H14" s="66">
        <f t="shared" si="1"/>
        <v>0</v>
      </c>
      <c r="I14" s="66">
        <f t="shared" si="2"/>
        <v>0</v>
      </c>
    </row>
    <row r="15" spans="1:9" ht="16.5" thickBot="1">
      <c r="A15" s="61" t="s">
        <v>13</v>
      </c>
      <c r="B15" s="68" t="s">
        <v>188</v>
      </c>
      <c r="C15" s="63" t="s">
        <v>88</v>
      </c>
      <c r="D15" s="64">
        <v>1700</v>
      </c>
      <c r="E15" s="65"/>
      <c r="F15" s="66">
        <f t="shared" si="0"/>
        <v>0</v>
      </c>
      <c r="G15" s="67"/>
      <c r="H15" s="66">
        <f t="shared" si="1"/>
        <v>0</v>
      </c>
      <c r="I15" s="66">
        <f t="shared" si="2"/>
        <v>0</v>
      </c>
    </row>
    <row r="16" spans="1:9" ht="16.5" thickBot="1">
      <c r="A16" s="61" t="s">
        <v>14</v>
      </c>
      <c r="B16" s="68" t="s">
        <v>189</v>
      </c>
      <c r="C16" s="63" t="s">
        <v>88</v>
      </c>
      <c r="D16" s="64">
        <v>600</v>
      </c>
      <c r="E16" s="65"/>
      <c r="F16" s="66">
        <f t="shared" si="0"/>
        <v>0</v>
      </c>
      <c r="G16" s="67"/>
      <c r="H16" s="66">
        <f t="shared" si="1"/>
        <v>0</v>
      </c>
      <c r="I16" s="66">
        <f t="shared" si="2"/>
        <v>0</v>
      </c>
    </row>
    <row r="17" spans="1:9" ht="16.5" thickBot="1">
      <c r="A17" s="61" t="s">
        <v>15</v>
      </c>
      <c r="B17" s="68" t="s">
        <v>190</v>
      </c>
      <c r="C17" s="63" t="s">
        <v>88</v>
      </c>
      <c r="D17" s="64">
        <v>700</v>
      </c>
      <c r="E17" s="65"/>
      <c r="F17" s="66">
        <f t="shared" si="0"/>
        <v>0</v>
      </c>
      <c r="G17" s="67"/>
      <c r="H17" s="66">
        <f t="shared" si="1"/>
        <v>0</v>
      </c>
      <c r="I17" s="66">
        <f t="shared" si="2"/>
        <v>0</v>
      </c>
    </row>
    <row r="18" spans="1:9" ht="16.5" thickBot="1">
      <c r="A18" s="61" t="s">
        <v>16</v>
      </c>
      <c r="B18" s="62" t="s">
        <v>159</v>
      </c>
      <c r="C18" s="63" t="s">
        <v>90</v>
      </c>
      <c r="D18" s="64">
        <v>60</v>
      </c>
      <c r="E18" s="65"/>
      <c r="F18" s="66">
        <f t="shared" si="0"/>
        <v>0</v>
      </c>
      <c r="G18" s="67"/>
      <c r="H18" s="66">
        <f t="shared" si="1"/>
        <v>0</v>
      </c>
      <c r="I18" s="66">
        <f t="shared" si="2"/>
        <v>0</v>
      </c>
    </row>
    <row r="19" spans="1:9" ht="16.5" thickBot="1">
      <c r="A19" s="61" t="s">
        <v>17</v>
      </c>
      <c r="B19" s="72" t="s">
        <v>191</v>
      </c>
      <c r="C19" s="70" t="s">
        <v>90</v>
      </c>
      <c r="D19" s="71">
        <v>15</v>
      </c>
      <c r="E19" s="65"/>
      <c r="F19" s="66">
        <f t="shared" si="0"/>
        <v>0</v>
      </c>
      <c r="G19" s="67"/>
      <c r="H19" s="66">
        <f t="shared" si="1"/>
        <v>0</v>
      </c>
      <c r="I19" s="66">
        <f t="shared" si="2"/>
        <v>0</v>
      </c>
    </row>
    <row r="20" spans="1:9" ht="16.5" thickBot="1">
      <c r="A20" s="61" t="s">
        <v>18</v>
      </c>
      <c r="B20" s="62" t="s">
        <v>160</v>
      </c>
      <c r="C20" s="63" t="s">
        <v>88</v>
      </c>
      <c r="D20" s="64">
        <v>1800</v>
      </c>
      <c r="E20" s="65"/>
      <c r="F20" s="66">
        <f t="shared" si="0"/>
        <v>0</v>
      </c>
      <c r="G20" s="67"/>
      <c r="H20" s="66">
        <f t="shared" si="1"/>
        <v>0</v>
      </c>
      <c r="I20" s="66">
        <f t="shared" si="2"/>
        <v>0</v>
      </c>
    </row>
    <row r="21" spans="1:9" ht="16.5" thickBot="1">
      <c r="A21" s="61" t="s">
        <v>19</v>
      </c>
      <c r="B21" s="62" t="s">
        <v>161</v>
      </c>
      <c r="C21" s="63" t="s">
        <v>88</v>
      </c>
      <c r="D21" s="64">
        <v>200</v>
      </c>
      <c r="E21" s="65"/>
      <c r="F21" s="66">
        <f t="shared" si="0"/>
        <v>0</v>
      </c>
      <c r="G21" s="67"/>
      <c r="H21" s="66">
        <f t="shared" si="1"/>
        <v>0</v>
      </c>
      <c r="I21" s="66">
        <f t="shared" si="2"/>
        <v>0</v>
      </c>
    </row>
    <row r="22" spans="1:9" ht="16.5" thickBot="1">
      <c r="A22" s="73"/>
      <c r="B22" s="73" t="s">
        <v>86</v>
      </c>
      <c r="C22" s="73"/>
      <c r="D22" s="74"/>
      <c r="E22" s="75"/>
      <c r="F22" s="76">
        <f>SUM(F8:F21)</f>
        <v>0</v>
      </c>
      <c r="G22" s="77"/>
      <c r="H22" s="78">
        <f>SUM(G8:H21)</f>
        <v>0</v>
      </c>
      <c r="I22" s="76">
        <f>SUM(I8:I21)</f>
        <v>0</v>
      </c>
    </row>
    <row r="23" spans="1:9" ht="15.75">
      <c r="A23" s="79"/>
      <c r="B23" s="284"/>
      <c r="C23" s="284"/>
      <c r="D23" s="80"/>
      <c r="E23" s="80"/>
      <c r="F23" s="81"/>
      <c r="G23" s="79"/>
      <c r="H23" s="79"/>
      <c r="I23" s="81"/>
    </row>
    <row r="24" spans="1:9" ht="15.75">
      <c r="A24" s="79"/>
      <c r="B24" s="58"/>
      <c r="C24" s="82"/>
      <c r="D24" s="80"/>
      <c r="E24" s="80"/>
      <c r="F24" s="58"/>
      <c r="G24" s="58"/>
      <c r="H24" s="58"/>
      <c r="I24" s="58"/>
    </row>
    <row r="25" spans="1:9" ht="15.75">
      <c r="A25" s="79"/>
      <c r="B25" s="58"/>
      <c r="C25" s="82"/>
      <c r="D25" s="80"/>
      <c r="E25" s="80"/>
      <c r="F25" s="58"/>
      <c r="G25" s="58"/>
      <c r="H25" s="58"/>
      <c r="I25" s="58"/>
    </row>
    <row r="26" spans="1:9" ht="15.75">
      <c r="A26" s="58"/>
      <c r="B26" s="83" t="s">
        <v>73</v>
      </c>
      <c r="C26" s="84"/>
      <c r="D26" s="58"/>
      <c r="E26" s="58"/>
      <c r="F26" s="278" t="s">
        <v>74</v>
      </c>
      <c r="G26" s="278"/>
      <c r="H26" s="278"/>
      <c r="I26" s="278"/>
    </row>
    <row r="27" spans="1:9">
      <c r="A27" s="85"/>
      <c r="B27" s="86" t="s">
        <v>192</v>
      </c>
      <c r="C27" s="85"/>
      <c r="D27" s="85"/>
      <c r="E27" s="85"/>
      <c r="F27" s="87" t="s">
        <v>293</v>
      </c>
      <c r="G27" s="87"/>
      <c r="H27" s="87"/>
      <c r="I27" s="87"/>
    </row>
    <row r="28" spans="1:9" ht="15">
      <c r="A28" s="58"/>
      <c r="B28" s="58"/>
      <c r="C28" s="58"/>
      <c r="D28" s="58"/>
      <c r="E28" s="58"/>
      <c r="F28" s="273" t="s">
        <v>294</v>
      </c>
      <c r="G28" s="274"/>
      <c r="H28" s="58"/>
      <c r="I28" s="58"/>
    </row>
  </sheetData>
  <sheetProtection password="C6C6" sheet="1" objects="1" scenarios="1"/>
  <sortState ref="B8:I23">
    <sortCondition ref="B8"/>
  </sortState>
  <customSheetViews>
    <customSheetView guid="{6043DAB6-75FD-4FFB-B18D-0D6961223CFC}">
      <selection activeCell="L12" sqref="L12"/>
      <pageMargins left="0.7" right="0.7" top="0.75" bottom="0.75" header="0.3" footer="0.3"/>
      <pageSetup paperSize="9" scale="75" orientation="portrait" r:id="rId1"/>
    </customSheetView>
  </customSheetViews>
  <mergeCells count="4">
    <mergeCell ref="F26:I26"/>
    <mergeCell ref="A4:I5"/>
    <mergeCell ref="A3:I3"/>
    <mergeCell ref="B23:C2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2" sqref="A2:B2"/>
    </sheetView>
  </sheetViews>
  <sheetFormatPr defaultRowHeight="14.25"/>
  <cols>
    <col min="1" max="1" width="5" customWidth="1"/>
    <col min="2" max="2" width="28.25" customWidth="1"/>
    <col min="3" max="3" width="6.375" customWidth="1"/>
    <col min="4" max="4" width="6.625" customWidth="1"/>
    <col min="6" max="6" width="10.25" customWidth="1"/>
    <col min="7" max="7" width="9.375" customWidth="1"/>
    <col min="8" max="8" width="11.25" customWidth="1"/>
    <col min="9" max="9" width="13.125" customWidth="1"/>
  </cols>
  <sheetData>
    <row r="1" spans="1:9">
      <c r="A1" s="58" t="s">
        <v>202</v>
      </c>
      <c r="B1" s="58"/>
      <c r="C1" s="58"/>
      <c r="D1" s="58"/>
      <c r="E1" s="58"/>
      <c r="F1" s="58"/>
      <c r="G1" s="58"/>
      <c r="H1" s="58"/>
      <c r="I1" s="58"/>
    </row>
    <row r="2" spans="1:9">
      <c r="A2" s="285" t="s">
        <v>298</v>
      </c>
      <c r="B2" s="285"/>
      <c r="C2" s="58"/>
      <c r="D2" s="58"/>
      <c r="E2" s="58"/>
      <c r="F2" s="58"/>
      <c r="G2" s="58"/>
      <c r="H2" s="286"/>
      <c r="I2" s="286"/>
    </row>
    <row r="3" spans="1:9">
      <c r="A3" s="289" t="str">
        <f>'[1]Pieczywo, wyroby ciastkarskie'!A3:I3</f>
        <v>OFERTA na dostawę artykułow żywnościowych do Przedszkola Nr 4 w Nowym Targu</v>
      </c>
      <c r="B3" s="290"/>
      <c r="C3" s="290"/>
      <c r="D3" s="290"/>
      <c r="E3" s="290"/>
      <c r="F3" s="290"/>
      <c r="G3" s="290"/>
      <c r="H3" s="290"/>
      <c r="I3" s="291"/>
    </row>
    <row r="4" spans="1:9" ht="14.25" customHeight="1">
      <c r="A4" s="287" t="s">
        <v>193</v>
      </c>
      <c r="B4" s="287"/>
      <c r="C4" s="287"/>
      <c r="D4" s="287"/>
      <c r="E4" s="287"/>
      <c r="F4" s="287"/>
      <c r="G4" s="287"/>
      <c r="H4" s="287"/>
      <c r="I4" s="287"/>
    </row>
    <row r="5" spans="1:9" ht="15" customHeight="1" thickBot="1">
      <c r="A5" s="288"/>
      <c r="B5" s="288"/>
      <c r="C5" s="288"/>
      <c r="D5" s="288"/>
      <c r="E5" s="288"/>
      <c r="F5" s="288"/>
      <c r="G5" s="288"/>
      <c r="H5" s="288"/>
      <c r="I5" s="288"/>
    </row>
    <row r="6" spans="1:9" ht="60.75" thickBot="1">
      <c r="A6" s="88" t="s">
        <v>0</v>
      </c>
      <c r="B6" s="88" t="s">
        <v>1</v>
      </c>
      <c r="C6" s="88" t="s">
        <v>2</v>
      </c>
      <c r="D6" s="88" t="s">
        <v>3</v>
      </c>
      <c r="E6" s="89" t="s">
        <v>4</v>
      </c>
      <c r="F6" s="90" t="s">
        <v>79</v>
      </c>
      <c r="G6" s="90" t="s">
        <v>5</v>
      </c>
      <c r="H6" s="91" t="s">
        <v>194</v>
      </c>
      <c r="I6" s="90" t="s">
        <v>81</v>
      </c>
    </row>
    <row r="7" spans="1:9" ht="15.75" thickBot="1">
      <c r="A7" s="92">
        <v>1</v>
      </c>
      <c r="B7" s="92">
        <v>2</v>
      </c>
      <c r="C7" s="92">
        <v>3</v>
      </c>
      <c r="D7" s="92">
        <v>4</v>
      </c>
      <c r="E7" s="93">
        <v>5</v>
      </c>
      <c r="F7" s="94">
        <v>6</v>
      </c>
      <c r="G7" s="94">
        <v>7</v>
      </c>
      <c r="H7" s="95">
        <v>8</v>
      </c>
      <c r="I7" s="94">
        <v>9</v>
      </c>
    </row>
    <row r="8" spans="1:9" ht="16.5" thickBot="1">
      <c r="A8" s="96">
        <v>1</v>
      </c>
      <c r="B8" s="97" t="s">
        <v>195</v>
      </c>
      <c r="C8" s="98" t="s">
        <v>88</v>
      </c>
      <c r="D8" s="35">
        <v>160</v>
      </c>
      <c r="E8" s="99"/>
      <c r="F8" s="100">
        <f>ROUND(D8*E8,2)</f>
        <v>0</v>
      </c>
      <c r="G8" s="101"/>
      <c r="H8" s="100">
        <f>ROUND(F8*G8,2)</f>
        <v>0</v>
      </c>
      <c r="I8" s="100">
        <f>F8+H8</f>
        <v>0</v>
      </c>
    </row>
    <row r="9" spans="1:9" ht="16.5" thickBot="1">
      <c r="A9" s="96">
        <v>2</v>
      </c>
      <c r="B9" s="102" t="s">
        <v>196</v>
      </c>
      <c r="C9" s="98" t="s">
        <v>88</v>
      </c>
      <c r="D9" s="35">
        <v>1000</v>
      </c>
      <c r="E9" s="99"/>
      <c r="F9" s="100">
        <f t="shared" ref="F9:F21" si="0">ROUND(D9*E9,2)</f>
        <v>0</v>
      </c>
      <c r="G9" s="101"/>
      <c r="H9" s="100">
        <f t="shared" ref="H9:H21" si="1">ROUND(F9*G9,2)</f>
        <v>0</v>
      </c>
      <c r="I9" s="100">
        <f t="shared" ref="I9:I21" si="2">F9+H9</f>
        <v>0</v>
      </c>
    </row>
    <row r="10" spans="1:9" ht="16.5" thickBot="1">
      <c r="A10" s="96">
        <v>3</v>
      </c>
      <c r="B10" s="97" t="s">
        <v>162</v>
      </c>
      <c r="C10" s="98" t="s">
        <v>88</v>
      </c>
      <c r="D10" s="35">
        <v>1500</v>
      </c>
      <c r="E10" s="99"/>
      <c r="F10" s="100">
        <f t="shared" si="0"/>
        <v>0</v>
      </c>
      <c r="G10" s="101"/>
      <c r="H10" s="100">
        <f t="shared" si="1"/>
        <v>0</v>
      </c>
      <c r="I10" s="100">
        <f t="shared" si="2"/>
        <v>0</v>
      </c>
    </row>
    <row r="11" spans="1:9" ht="16.5" thickBot="1">
      <c r="A11" s="96">
        <v>4</v>
      </c>
      <c r="B11" s="102" t="s">
        <v>197</v>
      </c>
      <c r="C11" s="98" t="s">
        <v>88</v>
      </c>
      <c r="D11" s="35">
        <v>860</v>
      </c>
      <c r="E11" s="99"/>
      <c r="F11" s="100">
        <f t="shared" si="0"/>
        <v>0</v>
      </c>
      <c r="G11" s="101"/>
      <c r="H11" s="100">
        <f t="shared" si="1"/>
        <v>0</v>
      </c>
      <c r="I11" s="100">
        <f t="shared" si="2"/>
        <v>0</v>
      </c>
    </row>
    <row r="12" spans="1:9" ht="16.5" thickBot="1">
      <c r="A12" s="96">
        <v>5</v>
      </c>
      <c r="B12" s="97" t="s">
        <v>198</v>
      </c>
      <c r="C12" s="98" t="s">
        <v>88</v>
      </c>
      <c r="D12" s="35">
        <v>2500</v>
      </c>
      <c r="E12" s="99"/>
      <c r="F12" s="100">
        <f t="shared" si="0"/>
        <v>0</v>
      </c>
      <c r="G12" s="101"/>
      <c r="H12" s="100">
        <f t="shared" si="1"/>
        <v>0</v>
      </c>
      <c r="I12" s="100">
        <f t="shared" si="2"/>
        <v>0</v>
      </c>
    </row>
    <row r="13" spans="1:9" ht="16.5" thickBot="1">
      <c r="A13" s="96">
        <v>6</v>
      </c>
      <c r="B13" s="103" t="s">
        <v>94</v>
      </c>
      <c r="C13" s="104" t="s">
        <v>163</v>
      </c>
      <c r="D13" s="35">
        <v>700</v>
      </c>
      <c r="E13" s="99"/>
      <c r="F13" s="100">
        <f t="shared" si="0"/>
        <v>0</v>
      </c>
      <c r="G13" s="101"/>
      <c r="H13" s="100">
        <f t="shared" si="1"/>
        <v>0</v>
      </c>
      <c r="I13" s="100">
        <f t="shared" si="2"/>
        <v>0</v>
      </c>
    </row>
    <row r="14" spans="1:9" ht="16.5" thickBot="1">
      <c r="A14" s="96">
        <v>7</v>
      </c>
      <c r="B14" s="97" t="s">
        <v>95</v>
      </c>
      <c r="C14" s="98" t="s">
        <v>88</v>
      </c>
      <c r="D14" s="35">
        <v>40</v>
      </c>
      <c r="E14" s="99"/>
      <c r="F14" s="100">
        <f t="shared" si="0"/>
        <v>0</v>
      </c>
      <c r="G14" s="101"/>
      <c r="H14" s="100">
        <f t="shared" si="1"/>
        <v>0</v>
      </c>
      <c r="I14" s="100">
        <f t="shared" si="2"/>
        <v>0</v>
      </c>
    </row>
    <row r="15" spans="1:9" ht="16.5" thickBot="1">
      <c r="A15" s="96">
        <v>8</v>
      </c>
      <c r="B15" s="97" t="s">
        <v>199</v>
      </c>
      <c r="C15" s="105" t="s">
        <v>163</v>
      </c>
      <c r="D15" s="35">
        <v>5800</v>
      </c>
      <c r="E15" s="99"/>
      <c r="F15" s="100">
        <f t="shared" si="0"/>
        <v>0</v>
      </c>
      <c r="G15" s="101"/>
      <c r="H15" s="100">
        <f t="shared" si="1"/>
        <v>0</v>
      </c>
      <c r="I15" s="100">
        <f t="shared" si="2"/>
        <v>0</v>
      </c>
    </row>
    <row r="16" spans="1:9" ht="16.5" thickBot="1">
      <c r="A16" s="96">
        <v>9</v>
      </c>
      <c r="B16" s="97" t="s">
        <v>96</v>
      </c>
      <c r="C16" s="98" t="s">
        <v>90</v>
      </c>
      <c r="D16" s="35">
        <v>250</v>
      </c>
      <c r="E16" s="99"/>
      <c r="F16" s="100">
        <f t="shared" si="0"/>
        <v>0</v>
      </c>
      <c r="G16" s="101"/>
      <c r="H16" s="100">
        <f t="shared" si="1"/>
        <v>0</v>
      </c>
      <c r="I16" s="100">
        <f t="shared" si="2"/>
        <v>0</v>
      </c>
    </row>
    <row r="17" spans="1:9" ht="16.5" thickBot="1">
      <c r="A17" s="96">
        <v>10</v>
      </c>
      <c r="B17" s="97" t="s">
        <v>164</v>
      </c>
      <c r="C17" s="98" t="s">
        <v>88</v>
      </c>
      <c r="D17" s="35">
        <v>160</v>
      </c>
      <c r="E17" s="99"/>
      <c r="F17" s="100">
        <f t="shared" si="0"/>
        <v>0</v>
      </c>
      <c r="G17" s="101"/>
      <c r="H17" s="100">
        <f t="shared" si="1"/>
        <v>0</v>
      </c>
      <c r="I17" s="100">
        <f t="shared" si="2"/>
        <v>0</v>
      </c>
    </row>
    <row r="18" spans="1:9" ht="16.5" thickBot="1">
      <c r="A18" s="96">
        <v>11</v>
      </c>
      <c r="B18" s="97" t="s">
        <v>97</v>
      </c>
      <c r="C18" s="98" t="s">
        <v>90</v>
      </c>
      <c r="D18" s="36">
        <v>60</v>
      </c>
      <c r="E18" s="99"/>
      <c r="F18" s="100">
        <f t="shared" si="0"/>
        <v>0</v>
      </c>
      <c r="G18" s="101"/>
      <c r="H18" s="100">
        <f t="shared" si="1"/>
        <v>0</v>
      </c>
      <c r="I18" s="100">
        <f t="shared" si="2"/>
        <v>0</v>
      </c>
    </row>
    <row r="19" spans="1:9" ht="16.5" thickBot="1">
      <c r="A19" s="96">
        <v>12</v>
      </c>
      <c r="B19" s="97" t="s">
        <v>200</v>
      </c>
      <c r="C19" s="98" t="s">
        <v>88</v>
      </c>
      <c r="D19" s="37">
        <v>1200</v>
      </c>
      <c r="E19" s="99"/>
      <c r="F19" s="100">
        <f t="shared" si="0"/>
        <v>0</v>
      </c>
      <c r="G19" s="101"/>
      <c r="H19" s="100">
        <f t="shared" si="1"/>
        <v>0</v>
      </c>
      <c r="I19" s="100">
        <f t="shared" si="2"/>
        <v>0</v>
      </c>
    </row>
    <row r="20" spans="1:9" ht="16.5" thickBot="1">
      <c r="A20" s="96">
        <v>13</v>
      </c>
      <c r="B20" s="97" t="s">
        <v>201</v>
      </c>
      <c r="C20" s="98" t="s">
        <v>88</v>
      </c>
      <c r="D20" s="37">
        <v>2000</v>
      </c>
      <c r="E20" s="99"/>
      <c r="F20" s="100">
        <f t="shared" si="0"/>
        <v>0</v>
      </c>
      <c r="G20" s="101"/>
      <c r="H20" s="100">
        <f t="shared" si="1"/>
        <v>0</v>
      </c>
      <c r="I20" s="100">
        <f t="shared" si="2"/>
        <v>0</v>
      </c>
    </row>
    <row r="21" spans="1:9" ht="16.5" thickBot="1">
      <c r="A21" s="106">
        <v>14</v>
      </c>
      <c r="B21" s="107" t="s">
        <v>98</v>
      </c>
      <c r="C21" s="108" t="s">
        <v>88</v>
      </c>
      <c r="D21" s="109">
        <v>40</v>
      </c>
      <c r="E21" s="99"/>
      <c r="F21" s="100">
        <f t="shared" si="0"/>
        <v>0</v>
      </c>
      <c r="G21" s="101"/>
      <c r="H21" s="100">
        <f t="shared" si="1"/>
        <v>0</v>
      </c>
      <c r="I21" s="100">
        <f t="shared" si="2"/>
        <v>0</v>
      </c>
    </row>
    <row r="22" spans="1:9" ht="16.5" thickBot="1">
      <c r="A22" s="57"/>
      <c r="B22" s="110" t="s">
        <v>87</v>
      </c>
      <c r="C22" s="110"/>
      <c r="D22" s="110"/>
      <c r="E22" s="111"/>
      <c r="F22" s="112">
        <f>SUM(F8:F21)</f>
        <v>0</v>
      </c>
      <c r="G22" s="111"/>
      <c r="H22" s="112">
        <f>SUM(H8:H21)</f>
        <v>0</v>
      </c>
      <c r="I22" s="112">
        <f>SUM(I8:I21)</f>
        <v>0</v>
      </c>
    </row>
    <row r="23" spans="1:9" ht="15.75">
      <c r="A23" s="113"/>
      <c r="B23" s="113"/>
      <c r="C23" s="113"/>
      <c r="D23" s="114"/>
      <c r="E23" s="114"/>
      <c r="F23" s="115"/>
      <c r="G23" s="116"/>
      <c r="H23" s="116"/>
      <c r="I23" s="115"/>
    </row>
    <row r="24" spans="1:9" ht="15.75">
      <c r="A24" s="113"/>
      <c r="B24" s="113"/>
      <c r="C24" s="113"/>
      <c r="D24" s="114"/>
      <c r="E24" s="114"/>
      <c r="F24" s="115"/>
      <c r="G24" s="116"/>
      <c r="H24" s="116"/>
      <c r="I24" s="115"/>
    </row>
    <row r="25" spans="1:9" ht="15.75">
      <c r="A25" s="113"/>
      <c r="B25" s="113"/>
      <c r="C25" s="113"/>
      <c r="D25" s="114"/>
      <c r="E25" s="114"/>
      <c r="F25" s="115"/>
      <c r="G25" s="116"/>
      <c r="H25" s="116"/>
      <c r="I25" s="115"/>
    </row>
    <row r="26" spans="1:9" ht="15.75">
      <c r="A26" s="114"/>
      <c r="B26" s="292"/>
      <c r="C26" s="292"/>
      <c r="D26" s="114"/>
      <c r="E26" s="114"/>
      <c r="F26" s="114"/>
      <c r="G26" s="114"/>
      <c r="H26" s="114"/>
      <c r="I26" s="114"/>
    </row>
    <row r="27" spans="1:9" ht="15.75">
      <c r="A27" s="114"/>
      <c r="B27" s="83" t="s">
        <v>73</v>
      </c>
      <c r="C27" s="82"/>
      <c r="D27" s="80"/>
      <c r="E27" s="80"/>
      <c r="F27" s="278" t="s">
        <v>74</v>
      </c>
      <c r="G27" s="278"/>
      <c r="H27" s="278"/>
      <c r="I27" s="278"/>
    </row>
    <row r="28" spans="1:9">
      <c r="A28" s="117"/>
      <c r="B28" s="118" t="s">
        <v>75</v>
      </c>
      <c r="C28" s="119"/>
      <c r="D28" s="120"/>
      <c r="E28" s="120"/>
      <c r="F28" s="87" t="s">
        <v>293</v>
      </c>
      <c r="G28" s="87"/>
      <c r="H28" s="87"/>
      <c r="I28" s="87"/>
    </row>
    <row r="29" spans="1:9" ht="15">
      <c r="A29" s="58"/>
      <c r="B29" s="84"/>
      <c r="C29" s="84"/>
      <c r="D29" s="58"/>
      <c r="E29" s="58"/>
      <c r="F29" s="273" t="s">
        <v>294</v>
      </c>
      <c r="G29" s="274"/>
      <c r="H29" s="58"/>
      <c r="I29" s="58"/>
    </row>
    <row r="30" spans="1:9">
      <c r="B30" s="17"/>
      <c r="C30" s="17"/>
    </row>
  </sheetData>
  <sheetProtection password="C6C6" sheet="1" objects="1" scenarios="1"/>
  <sortState ref="B8:I24">
    <sortCondition ref="B8"/>
  </sortState>
  <customSheetViews>
    <customSheetView guid="{6043DAB6-75FD-4FFB-B18D-0D6961223CFC}">
      <selection activeCell="J6" sqref="J6"/>
      <pageMargins left="0.7" right="0.7" top="0.75" bottom="0.75" header="0.3" footer="0.3"/>
      <pageSetup paperSize="9" scale="75" orientation="portrait" r:id="rId1"/>
    </customSheetView>
  </customSheetViews>
  <mergeCells count="6">
    <mergeCell ref="F27:I27"/>
    <mergeCell ref="A2:B2"/>
    <mergeCell ref="H2:I2"/>
    <mergeCell ref="A4:I5"/>
    <mergeCell ref="A3:I3"/>
    <mergeCell ref="B26:C26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view="pageLayout" workbookViewId="0">
      <selection activeCell="A2" sqref="A2:B2"/>
    </sheetView>
  </sheetViews>
  <sheetFormatPr defaultRowHeight="14.25"/>
  <cols>
    <col min="2" max="2" width="32.875" bestFit="1" customWidth="1"/>
    <col min="4" max="4" width="7.75" customWidth="1"/>
    <col min="7" max="7" width="8.25" customWidth="1"/>
    <col min="8" max="8" width="9.25" customWidth="1"/>
    <col min="9" max="9" width="10.5" customWidth="1"/>
  </cols>
  <sheetData>
    <row r="1" spans="1:9">
      <c r="A1" s="58" t="s">
        <v>211</v>
      </c>
      <c r="B1" s="58"/>
      <c r="C1" s="58"/>
      <c r="D1" s="58"/>
      <c r="E1" s="58"/>
      <c r="F1" s="58"/>
      <c r="G1" s="58"/>
      <c r="H1" s="58"/>
      <c r="I1" s="58"/>
    </row>
    <row r="2" spans="1:9" ht="15" thickBot="1">
      <c r="A2" s="294" t="s">
        <v>298</v>
      </c>
      <c r="B2" s="294"/>
      <c r="C2" s="58"/>
      <c r="D2" s="58"/>
      <c r="E2" s="58"/>
      <c r="F2" s="58"/>
      <c r="G2" s="58"/>
      <c r="H2" s="293"/>
      <c r="I2" s="293"/>
    </row>
    <row r="3" spans="1:9">
      <c r="A3" s="289" t="str">
        <f>'[1]Pieczywo, wyroby ciastkarskie'!A3:I3</f>
        <v>OFERTA na dostawę artykułow żywnościowych do Przedszkola Nr 4 w Nowym Targu</v>
      </c>
      <c r="B3" s="290"/>
      <c r="C3" s="290"/>
      <c r="D3" s="290"/>
      <c r="E3" s="290"/>
      <c r="F3" s="290"/>
      <c r="G3" s="290"/>
      <c r="H3" s="290"/>
      <c r="I3" s="291"/>
    </row>
    <row r="4" spans="1:9" ht="14.25" customHeight="1">
      <c r="A4" s="295" t="s">
        <v>204</v>
      </c>
      <c r="B4" s="295"/>
      <c r="C4" s="295"/>
      <c r="D4" s="295"/>
      <c r="E4" s="295"/>
      <c r="F4" s="295"/>
      <c r="G4" s="295"/>
      <c r="H4" s="295"/>
      <c r="I4" s="295"/>
    </row>
    <row r="5" spans="1:9" ht="15" customHeight="1" thickBot="1">
      <c r="A5" s="296"/>
      <c r="B5" s="296"/>
      <c r="C5" s="296"/>
      <c r="D5" s="296"/>
      <c r="E5" s="296"/>
      <c r="F5" s="296"/>
      <c r="G5" s="296"/>
      <c r="H5" s="296"/>
      <c r="I5" s="296"/>
    </row>
    <row r="6" spans="1:9" ht="60.75" thickBot="1">
      <c r="A6" s="121" t="s">
        <v>0</v>
      </c>
      <c r="B6" s="121" t="s">
        <v>1</v>
      </c>
      <c r="C6" s="121" t="s">
        <v>2</v>
      </c>
      <c r="D6" s="121" t="s">
        <v>3</v>
      </c>
      <c r="E6" s="122" t="s">
        <v>4</v>
      </c>
      <c r="F6" s="122" t="s">
        <v>76</v>
      </c>
      <c r="G6" s="122" t="s">
        <v>5</v>
      </c>
      <c r="H6" s="91" t="s">
        <v>80</v>
      </c>
      <c r="I6" s="122" t="s">
        <v>81</v>
      </c>
    </row>
    <row r="7" spans="1:9" ht="15.75" thickBot="1">
      <c r="A7" s="121">
        <v>1</v>
      </c>
      <c r="B7" s="121">
        <v>2</v>
      </c>
      <c r="C7" s="121">
        <v>3</v>
      </c>
      <c r="D7" s="121">
        <v>4</v>
      </c>
      <c r="E7" s="122">
        <v>5</v>
      </c>
      <c r="F7" s="122">
        <v>6</v>
      </c>
      <c r="G7" s="122">
        <v>7</v>
      </c>
      <c r="H7" s="91">
        <v>8</v>
      </c>
      <c r="I7" s="122">
        <v>9</v>
      </c>
    </row>
    <row r="8" spans="1:9" ht="16.5" thickBot="1">
      <c r="A8" s="123" t="s">
        <v>6</v>
      </c>
      <c r="B8" s="124" t="s">
        <v>174</v>
      </c>
      <c r="C8" s="125" t="s">
        <v>90</v>
      </c>
      <c r="D8" s="126">
        <v>30</v>
      </c>
      <c r="E8" s="127"/>
      <c r="F8" s="128">
        <f t="shared" ref="F8:F18" si="0">ROUND(D8*E8,2)</f>
        <v>0</v>
      </c>
      <c r="G8" s="129"/>
      <c r="H8" s="128">
        <f>ROUND(F8*G8,2)</f>
        <v>0</v>
      </c>
      <c r="I8" s="128">
        <f t="shared" ref="I8:I18" si="1">F8+H8</f>
        <v>0</v>
      </c>
    </row>
    <row r="9" spans="1:9" ht="16.5" thickBot="1">
      <c r="A9" s="130" t="s">
        <v>7</v>
      </c>
      <c r="B9" s="34" t="s">
        <v>205</v>
      </c>
      <c r="C9" s="131" t="s">
        <v>90</v>
      </c>
      <c r="D9" s="34">
        <v>100</v>
      </c>
      <c r="E9" s="21"/>
      <c r="F9" s="132">
        <f t="shared" si="0"/>
        <v>0</v>
      </c>
      <c r="G9" s="129"/>
      <c r="H9" s="132">
        <f t="shared" ref="H9:H18" si="2">ROUND(F9*G9,2)</f>
        <v>0</v>
      </c>
      <c r="I9" s="132">
        <f t="shared" si="1"/>
        <v>0</v>
      </c>
    </row>
    <row r="10" spans="1:9" ht="16.5" thickBot="1">
      <c r="A10" s="123" t="s">
        <v>8</v>
      </c>
      <c r="B10" s="133" t="s">
        <v>99</v>
      </c>
      <c r="C10" s="134" t="s">
        <v>90</v>
      </c>
      <c r="D10" s="135">
        <v>50</v>
      </c>
      <c r="E10" s="136"/>
      <c r="F10" s="137">
        <f t="shared" si="0"/>
        <v>0</v>
      </c>
      <c r="G10" s="129"/>
      <c r="H10" s="137">
        <f t="shared" si="2"/>
        <v>0</v>
      </c>
      <c r="I10" s="138">
        <f t="shared" si="1"/>
        <v>0</v>
      </c>
    </row>
    <row r="11" spans="1:9" ht="16.5" thickBot="1">
      <c r="A11" s="130" t="s">
        <v>9</v>
      </c>
      <c r="B11" s="52" t="s">
        <v>100</v>
      </c>
      <c r="C11" s="50" t="s">
        <v>90</v>
      </c>
      <c r="D11" s="51">
        <v>40</v>
      </c>
      <c r="E11" s="139"/>
      <c r="F11" s="140">
        <f t="shared" si="0"/>
        <v>0</v>
      </c>
      <c r="G11" s="141"/>
      <c r="H11" s="142">
        <f t="shared" si="2"/>
        <v>0</v>
      </c>
      <c r="I11" s="143">
        <f t="shared" si="1"/>
        <v>0</v>
      </c>
    </row>
    <row r="12" spans="1:9" ht="16.5" thickBot="1">
      <c r="A12" s="123" t="s">
        <v>10</v>
      </c>
      <c r="B12" s="52" t="s">
        <v>101</v>
      </c>
      <c r="C12" s="125" t="s">
        <v>90</v>
      </c>
      <c r="D12" s="144">
        <v>200</v>
      </c>
      <c r="E12" s="55"/>
      <c r="F12" s="56">
        <f t="shared" si="0"/>
        <v>0</v>
      </c>
      <c r="G12" s="145"/>
      <c r="H12" s="56">
        <f t="shared" si="2"/>
        <v>0</v>
      </c>
      <c r="I12" s="56">
        <f t="shared" si="1"/>
        <v>0</v>
      </c>
    </row>
    <row r="13" spans="1:9" ht="16.5" thickBot="1">
      <c r="A13" s="130" t="s">
        <v>11</v>
      </c>
      <c r="B13" s="146" t="s">
        <v>102</v>
      </c>
      <c r="C13" s="147" t="s">
        <v>90</v>
      </c>
      <c r="D13" s="148">
        <v>200</v>
      </c>
      <c r="E13" s="127"/>
      <c r="F13" s="128">
        <f t="shared" si="0"/>
        <v>0</v>
      </c>
      <c r="G13" s="129"/>
      <c r="H13" s="128">
        <f t="shared" si="2"/>
        <v>0</v>
      </c>
      <c r="I13" s="128">
        <f t="shared" si="1"/>
        <v>0</v>
      </c>
    </row>
    <row r="14" spans="1:9" ht="16.5" thickBot="1">
      <c r="A14" s="123" t="s">
        <v>12</v>
      </c>
      <c r="B14" s="149" t="s">
        <v>206</v>
      </c>
      <c r="C14" s="27" t="s">
        <v>90</v>
      </c>
      <c r="D14" s="150">
        <v>30</v>
      </c>
      <c r="E14" s="151"/>
      <c r="F14" s="152">
        <f t="shared" si="0"/>
        <v>0</v>
      </c>
      <c r="G14" s="153"/>
      <c r="H14" s="132">
        <f t="shared" si="2"/>
        <v>0</v>
      </c>
      <c r="I14" s="154">
        <f t="shared" si="1"/>
        <v>0</v>
      </c>
    </row>
    <row r="15" spans="1:9" ht="16.5" thickBot="1">
      <c r="A15" s="130" t="s">
        <v>13</v>
      </c>
      <c r="B15" s="155" t="s">
        <v>165</v>
      </c>
      <c r="C15" s="156" t="s">
        <v>90</v>
      </c>
      <c r="D15" s="157">
        <v>40</v>
      </c>
      <c r="E15" s="158"/>
      <c r="F15" s="132">
        <f t="shared" si="0"/>
        <v>0</v>
      </c>
      <c r="G15" s="141"/>
      <c r="H15" s="132">
        <f t="shared" si="2"/>
        <v>0</v>
      </c>
      <c r="I15" s="132">
        <f t="shared" si="1"/>
        <v>0</v>
      </c>
    </row>
    <row r="16" spans="1:9" ht="16.5" thickBot="1">
      <c r="A16" s="123" t="s">
        <v>14</v>
      </c>
      <c r="B16" s="159" t="s">
        <v>207</v>
      </c>
      <c r="C16" s="160" t="s">
        <v>90</v>
      </c>
      <c r="D16" s="161">
        <v>250</v>
      </c>
      <c r="E16" s="162"/>
      <c r="F16" s="163">
        <f t="shared" si="0"/>
        <v>0</v>
      </c>
      <c r="G16" s="164"/>
      <c r="H16" s="163">
        <f t="shared" si="2"/>
        <v>0</v>
      </c>
      <c r="I16" s="165">
        <f t="shared" si="1"/>
        <v>0</v>
      </c>
    </row>
    <row r="17" spans="1:9" ht="16.5" thickBot="1">
      <c r="A17" s="130" t="s">
        <v>15</v>
      </c>
      <c r="B17" s="49" t="s">
        <v>208</v>
      </c>
      <c r="C17" s="50" t="s">
        <v>90</v>
      </c>
      <c r="D17" s="51">
        <v>130</v>
      </c>
      <c r="E17" s="139"/>
      <c r="F17" s="143">
        <f t="shared" si="0"/>
        <v>0</v>
      </c>
      <c r="G17" s="145"/>
      <c r="H17" s="143">
        <f t="shared" si="2"/>
        <v>0</v>
      </c>
      <c r="I17" s="143">
        <f t="shared" si="1"/>
        <v>0</v>
      </c>
    </row>
    <row r="18" spans="1:9" ht="16.5" thickBot="1">
      <c r="A18" s="123" t="s">
        <v>16</v>
      </c>
      <c r="B18" s="166" t="s">
        <v>103</v>
      </c>
      <c r="C18" s="167" t="s">
        <v>90</v>
      </c>
      <c r="D18" s="166">
        <v>90</v>
      </c>
      <c r="E18" s="55"/>
      <c r="F18" s="56">
        <f t="shared" si="0"/>
        <v>0</v>
      </c>
      <c r="G18" s="168"/>
      <c r="H18" s="56">
        <f t="shared" si="2"/>
        <v>0</v>
      </c>
      <c r="I18" s="56">
        <f t="shared" si="1"/>
        <v>0</v>
      </c>
    </row>
    <row r="19" spans="1:9" ht="16.5" thickBot="1">
      <c r="A19" s="53"/>
      <c r="B19" s="54" t="s">
        <v>87</v>
      </c>
      <c r="C19" s="53"/>
      <c r="D19" s="54"/>
      <c r="E19" s="23"/>
      <c r="F19" s="23">
        <f>SUM(F8:F18)</f>
        <v>0</v>
      </c>
      <c r="G19" s="24"/>
      <c r="H19" s="23">
        <f>SUM(H8:H18)</f>
        <v>0</v>
      </c>
      <c r="I19" s="23">
        <f>SUM(I8:I18)</f>
        <v>0</v>
      </c>
    </row>
    <row r="20" spans="1:9" ht="15.75">
      <c r="A20" s="169"/>
      <c r="B20" s="170"/>
      <c r="C20" s="171"/>
      <c r="D20" s="172"/>
      <c r="E20" s="173"/>
      <c r="F20" s="173"/>
      <c r="G20" s="174"/>
      <c r="H20" s="174"/>
      <c r="I20" s="173"/>
    </row>
    <row r="21" spans="1:9" ht="15.75">
      <c r="A21" s="169"/>
      <c r="B21" s="172"/>
      <c r="C21" s="171"/>
      <c r="D21" s="172"/>
      <c r="E21" s="173"/>
      <c r="F21" s="173"/>
      <c r="G21" s="174"/>
      <c r="H21" s="174"/>
      <c r="I21" s="173"/>
    </row>
    <row r="22" spans="1:9" ht="15.75">
      <c r="A22" s="169"/>
      <c r="B22" s="170"/>
      <c r="C22" s="171"/>
      <c r="D22" s="172"/>
      <c r="E22" s="173"/>
      <c r="F22" s="173"/>
      <c r="G22" s="174"/>
      <c r="H22" s="174"/>
      <c r="I22" s="173"/>
    </row>
    <row r="23" spans="1:9" ht="15.75">
      <c r="A23" s="169"/>
      <c r="B23" s="170"/>
      <c r="C23" s="171"/>
      <c r="D23" s="172"/>
      <c r="E23" s="173"/>
      <c r="F23" s="173"/>
      <c r="G23" s="174"/>
      <c r="H23" s="174"/>
      <c r="I23" s="173"/>
    </row>
    <row r="24" spans="1:9" ht="15.75">
      <c r="A24" s="169"/>
      <c r="B24" s="172"/>
      <c r="C24" s="171"/>
      <c r="D24" s="172"/>
      <c r="E24" s="173"/>
      <c r="F24" s="173"/>
      <c r="G24" s="174"/>
      <c r="H24" s="174"/>
      <c r="I24" s="173"/>
    </row>
    <row r="25" spans="1:9">
      <c r="A25" s="175"/>
      <c r="B25" s="175"/>
      <c r="C25" s="175"/>
      <c r="D25" s="175"/>
      <c r="E25" s="175"/>
      <c r="F25" s="175"/>
      <c r="G25" s="175"/>
      <c r="H25" s="175"/>
      <c r="I25" s="176"/>
    </row>
    <row r="26" spans="1:9" ht="15.75">
      <c r="A26" s="83" t="s">
        <v>73</v>
      </c>
      <c r="B26" s="82"/>
      <c r="C26" s="80"/>
      <c r="D26" s="80"/>
      <c r="E26" s="278" t="s">
        <v>74</v>
      </c>
      <c r="F26" s="278"/>
      <c r="G26" s="278"/>
      <c r="H26" s="278"/>
      <c r="I26" s="177" t="s">
        <v>209</v>
      </c>
    </row>
    <row r="27" spans="1:9">
      <c r="A27" s="118" t="s">
        <v>210</v>
      </c>
      <c r="B27" s="119"/>
      <c r="C27" s="120"/>
      <c r="D27" s="120"/>
      <c r="E27" s="87" t="s">
        <v>293</v>
      </c>
      <c r="F27" s="87"/>
      <c r="G27" s="87"/>
      <c r="H27" s="87"/>
      <c r="I27" s="178"/>
    </row>
    <row r="28" spans="1:9" ht="15.75">
      <c r="A28" s="175"/>
      <c r="B28" s="179"/>
      <c r="C28" s="180"/>
      <c r="D28" s="175"/>
      <c r="E28" s="273" t="s">
        <v>294</v>
      </c>
      <c r="F28" s="274"/>
      <c r="G28" s="58"/>
      <c r="H28" s="58"/>
      <c r="I28" s="175"/>
    </row>
    <row r="29" spans="1:9">
      <c r="B29" s="17"/>
      <c r="C29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A6" sqref="A6"/>
      <pageMargins left="0.7" right="0.7" top="0.75" bottom="0.75" header="0.3" footer="0.3"/>
      <pageSetup paperSize="9" scale="75" orientation="portrait" r:id="rId1"/>
    </customSheetView>
  </customSheetViews>
  <mergeCells count="5">
    <mergeCell ref="E26:H26"/>
    <mergeCell ref="H2:I2"/>
    <mergeCell ref="A2:B2"/>
    <mergeCell ref="A4:I5"/>
    <mergeCell ref="A3:I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D2" sqref="D2"/>
    </sheetView>
  </sheetViews>
  <sheetFormatPr defaultRowHeight="14.25"/>
  <cols>
    <col min="1" max="1" width="5.75" customWidth="1"/>
    <col min="2" max="2" width="23.5" customWidth="1"/>
    <col min="5" max="5" width="10.5" customWidth="1"/>
    <col min="6" max="6" width="11.375" customWidth="1"/>
    <col min="7" max="7" width="10.5" customWidth="1"/>
    <col min="9" max="9" width="14.625" customWidth="1"/>
  </cols>
  <sheetData>
    <row r="1" spans="1:10">
      <c r="A1" s="58" t="s">
        <v>211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A2" s="181" t="s">
        <v>299</v>
      </c>
      <c r="C2" s="58"/>
      <c r="D2" s="58"/>
      <c r="E2" s="58"/>
      <c r="F2" s="58"/>
      <c r="G2" s="58"/>
      <c r="H2" s="298"/>
      <c r="I2" s="298"/>
      <c r="J2" s="58"/>
    </row>
    <row r="3" spans="1:10">
      <c r="A3" s="289" t="str">
        <f>'[1]Pieczywo, wyroby ciastkarskie'!A3:I3</f>
        <v>OFERTA na dostawę artykułow żywnościowych do Przedszkola Nr 4 w Nowym Targu</v>
      </c>
      <c r="B3" s="290"/>
      <c r="C3" s="290"/>
      <c r="D3" s="290"/>
      <c r="E3" s="290"/>
      <c r="F3" s="290"/>
      <c r="G3" s="290"/>
      <c r="H3" s="290"/>
      <c r="I3" s="291"/>
      <c r="J3" s="182"/>
    </row>
    <row r="4" spans="1:10" ht="14.25" customHeight="1">
      <c r="A4" s="300" t="s">
        <v>212</v>
      </c>
      <c r="B4" s="300"/>
      <c r="C4" s="300"/>
      <c r="D4" s="300"/>
      <c r="E4" s="300"/>
      <c r="F4" s="300"/>
      <c r="G4" s="300"/>
      <c r="H4" s="300"/>
      <c r="I4" s="300"/>
      <c r="J4" s="58"/>
    </row>
    <row r="5" spans="1:10" ht="15" customHeight="1" thickBot="1">
      <c r="A5" s="301"/>
      <c r="B5" s="301"/>
      <c r="C5" s="301"/>
      <c r="D5" s="301"/>
      <c r="E5" s="301"/>
      <c r="F5" s="301"/>
      <c r="G5" s="301"/>
      <c r="H5" s="301"/>
      <c r="I5" s="301"/>
      <c r="J5" s="58"/>
    </row>
    <row r="6" spans="1:10" ht="60.75" thickBot="1">
      <c r="A6" s="183" t="s">
        <v>0</v>
      </c>
      <c r="B6" s="183" t="s">
        <v>1</v>
      </c>
      <c r="C6" s="183" t="s">
        <v>2</v>
      </c>
      <c r="D6" s="183" t="s">
        <v>3</v>
      </c>
      <c r="E6" s="184" t="s">
        <v>4</v>
      </c>
      <c r="F6" s="184" t="s">
        <v>76</v>
      </c>
      <c r="G6" s="184" t="s">
        <v>5</v>
      </c>
      <c r="H6" s="185" t="s">
        <v>82</v>
      </c>
      <c r="I6" s="186" t="s">
        <v>83</v>
      </c>
      <c r="J6" s="58"/>
    </row>
    <row r="7" spans="1:10" ht="15.75" thickBot="1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  <c r="G7" s="183">
        <v>7</v>
      </c>
      <c r="H7" s="187">
        <v>8</v>
      </c>
      <c r="I7" s="188">
        <v>9</v>
      </c>
      <c r="J7" s="58"/>
    </row>
    <row r="8" spans="1:10" ht="16.5" thickBot="1">
      <c r="A8" s="189" t="s">
        <v>6</v>
      </c>
      <c r="B8" s="42" t="s">
        <v>213</v>
      </c>
      <c r="C8" s="43" t="s">
        <v>90</v>
      </c>
      <c r="D8" s="45">
        <v>50</v>
      </c>
      <c r="E8" s="48"/>
      <c r="F8" s="39">
        <f>ROUND(D8*E8,2)</f>
        <v>0</v>
      </c>
      <c r="G8" s="25"/>
      <c r="H8" s="39">
        <f t="shared" ref="H8:H15" si="0">ROUND(F8*G8,2)</f>
        <v>0</v>
      </c>
      <c r="I8" s="39">
        <f t="shared" ref="I8:I15" si="1">F8+H8</f>
        <v>0</v>
      </c>
      <c r="J8" s="58"/>
    </row>
    <row r="9" spans="1:10" ht="16.5" thickBot="1">
      <c r="A9" s="189" t="s">
        <v>7</v>
      </c>
      <c r="B9" s="42" t="s">
        <v>104</v>
      </c>
      <c r="C9" s="43" t="s">
        <v>90</v>
      </c>
      <c r="D9" s="45">
        <v>120</v>
      </c>
      <c r="E9" s="48"/>
      <c r="F9" s="39">
        <f t="shared" ref="F9:F15" si="2">ROUND(D9*E9,2)</f>
        <v>0</v>
      </c>
      <c r="G9" s="25"/>
      <c r="H9" s="39">
        <f t="shared" si="0"/>
        <v>0</v>
      </c>
      <c r="I9" s="39">
        <f t="shared" si="1"/>
        <v>0</v>
      </c>
      <c r="J9" s="58"/>
    </row>
    <row r="10" spans="1:10" ht="16.5" thickBot="1">
      <c r="A10" s="189" t="s">
        <v>8</v>
      </c>
      <c r="B10" s="46" t="s">
        <v>105</v>
      </c>
      <c r="C10" s="47" t="s">
        <v>90</v>
      </c>
      <c r="D10" s="45">
        <v>160</v>
      </c>
      <c r="E10" s="48"/>
      <c r="F10" s="39">
        <f t="shared" si="2"/>
        <v>0</v>
      </c>
      <c r="G10" s="25"/>
      <c r="H10" s="39">
        <f t="shared" si="0"/>
        <v>0</v>
      </c>
      <c r="I10" s="39">
        <f t="shared" si="1"/>
        <v>0</v>
      </c>
      <c r="J10" s="58"/>
    </row>
    <row r="11" spans="1:10" ht="16.5" thickBot="1">
      <c r="A11" s="189" t="s">
        <v>9</v>
      </c>
      <c r="B11" s="190" t="s">
        <v>106</v>
      </c>
      <c r="C11" s="191" t="s">
        <v>90</v>
      </c>
      <c r="D11" s="45">
        <v>200</v>
      </c>
      <c r="E11" s="48"/>
      <c r="F11" s="39">
        <f t="shared" si="2"/>
        <v>0</v>
      </c>
      <c r="G11" s="25"/>
      <c r="H11" s="39">
        <f t="shared" si="0"/>
        <v>0</v>
      </c>
      <c r="I11" s="39">
        <f t="shared" si="1"/>
        <v>0</v>
      </c>
      <c r="J11" s="58"/>
    </row>
    <row r="12" spans="1:10" ht="16.5" thickBot="1">
      <c r="A12" s="189" t="s">
        <v>10</v>
      </c>
      <c r="B12" s="192" t="s">
        <v>177</v>
      </c>
      <c r="C12" s="193" t="s">
        <v>90</v>
      </c>
      <c r="D12" s="45">
        <v>120</v>
      </c>
      <c r="E12" s="48"/>
      <c r="F12" s="39">
        <f t="shared" si="2"/>
        <v>0</v>
      </c>
      <c r="G12" s="25"/>
      <c r="H12" s="39">
        <f t="shared" si="0"/>
        <v>0</v>
      </c>
      <c r="I12" s="39">
        <f t="shared" si="1"/>
        <v>0</v>
      </c>
      <c r="J12" s="58"/>
    </row>
    <row r="13" spans="1:10" ht="16.5" thickBot="1">
      <c r="A13" s="189" t="s">
        <v>11</v>
      </c>
      <c r="B13" s="192" t="s">
        <v>178</v>
      </c>
      <c r="C13" s="193" t="s">
        <v>90</v>
      </c>
      <c r="D13" s="45">
        <v>50</v>
      </c>
      <c r="E13" s="48"/>
      <c r="F13" s="39">
        <f t="shared" si="2"/>
        <v>0</v>
      </c>
      <c r="G13" s="25"/>
      <c r="H13" s="39">
        <f t="shared" si="0"/>
        <v>0</v>
      </c>
      <c r="I13" s="39">
        <f t="shared" si="1"/>
        <v>0</v>
      </c>
      <c r="J13" s="58"/>
    </row>
    <row r="14" spans="1:10" ht="16.5" thickBot="1">
      <c r="A14" s="189" t="s">
        <v>12</v>
      </c>
      <c r="B14" s="194" t="s">
        <v>107</v>
      </c>
      <c r="C14" s="195" t="s">
        <v>90</v>
      </c>
      <c r="D14" s="44">
        <v>140</v>
      </c>
      <c r="E14" s="48"/>
      <c r="F14" s="39">
        <f t="shared" si="2"/>
        <v>0</v>
      </c>
      <c r="G14" s="25"/>
      <c r="H14" s="39">
        <f t="shared" si="0"/>
        <v>0</v>
      </c>
      <c r="I14" s="39">
        <f t="shared" si="1"/>
        <v>0</v>
      </c>
      <c r="J14" s="58"/>
    </row>
    <row r="15" spans="1:10" ht="16.5" thickBot="1">
      <c r="A15" s="189" t="s">
        <v>13</v>
      </c>
      <c r="B15" s="196" t="s">
        <v>108</v>
      </c>
      <c r="C15" s="195" t="s">
        <v>90</v>
      </c>
      <c r="D15" s="45">
        <v>40</v>
      </c>
      <c r="E15" s="48"/>
      <c r="F15" s="39">
        <f t="shared" si="2"/>
        <v>0</v>
      </c>
      <c r="G15" s="25"/>
      <c r="H15" s="39">
        <f t="shared" si="0"/>
        <v>0</v>
      </c>
      <c r="I15" s="39">
        <f t="shared" si="1"/>
        <v>0</v>
      </c>
      <c r="J15" s="58"/>
    </row>
    <row r="16" spans="1:10" ht="16.5" thickBot="1">
      <c r="A16" s="197"/>
      <c r="B16" s="198" t="s">
        <v>87</v>
      </c>
      <c r="C16" s="197"/>
      <c r="D16" s="198"/>
      <c r="E16" s="199"/>
      <c r="F16" s="199">
        <f>SUM(F8:F15)</f>
        <v>0</v>
      </c>
      <c r="G16" s="200"/>
      <c r="H16" s="199">
        <f>SUM(H8:H15)</f>
        <v>0</v>
      </c>
      <c r="I16" s="199">
        <f>SUM(I8:I15)</f>
        <v>0</v>
      </c>
      <c r="J16" s="58"/>
    </row>
    <row r="17" spans="1:10" ht="15.75">
      <c r="A17" s="201"/>
      <c r="B17" s="202"/>
      <c r="C17" s="203"/>
      <c r="D17" s="202"/>
      <c r="E17" s="204"/>
      <c r="F17" s="204"/>
      <c r="G17" s="205"/>
      <c r="H17" s="205"/>
      <c r="I17" s="204"/>
      <c r="J17" s="58"/>
    </row>
    <row r="18" spans="1:10" ht="15.75">
      <c r="A18" s="201"/>
      <c r="B18" s="202"/>
      <c r="C18" s="203"/>
      <c r="D18" s="202"/>
      <c r="E18" s="204"/>
      <c r="F18" s="204"/>
      <c r="G18" s="205"/>
      <c r="H18" s="205"/>
      <c r="I18" s="204"/>
      <c r="J18" s="58"/>
    </row>
    <row r="19" spans="1:10" ht="15.75">
      <c r="A19" s="201"/>
      <c r="B19" s="202"/>
      <c r="C19" s="203"/>
      <c r="D19" s="202"/>
      <c r="E19" s="204"/>
      <c r="F19" s="204"/>
      <c r="G19" s="205"/>
      <c r="H19" s="205"/>
      <c r="I19" s="204"/>
      <c r="J19" s="58"/>
    </row>
    <row r="20" spans="1:10" ht="15.75">
      <c r="A20" s="201"/>
      <c r="B20" s="202"/>
      <c r="C20" s="203"/>
      <c r="D20" s="202"/>
      <c r="E20" s="204"/>
      <c r="F20" s="204"/>
      <c r="G20" s="205"/>
      <c r="H20" s="205"/>
      <c r="I20" s="204"/>
      <c r="J20" s="58"/>
    </row>
    <row r="21" spans="1:10" ht="15.75">
      <c r="A21" s="201"/>
      <c r="B21" s="202"/>
      <c r="C21" s="203"/>
      <c r="D21" s="202"/>
      <c r="E21" s="204"/>
      <c r="F21" s="204"/>
      <c r="G21" s="205"/>
      <c r="H21" s="205"/>
      <c r="I21" s="204"/>
      <c r="J21" s="58"/>
    </row>
    <row r="22" spans="1:10" ht="15.75">
      <c r="A22" s="201"/>
      <c r="B22" s="202"/>
      <c r="C22" s="203"/>
      <c r="D22" s="202"/>
      <c r="E22" s="204"/>
      <c r="F22" s="204"/>
      <c r="G22" s="205"/>
      <c r="H22" s="205"/>
      <c r="I22" s="204"/>
      <c r="J22" s="58"/>
    </row>
    <row r="23" spans="1:10" ht="15.75">
      <c r="A23" s="79"/>
      <c r="B23" s="83" t="s">
        <v>73</v>
      </c>
      <c r="C23" s="82"/>
      <c r="D23" s="80"/>
      <c r="E23" s="80"/>
      <c r="F23" s="278" t="s">
        <v>74</v>
      </c>
      <c r="G23" s="278"/>
      <c r="H23" s="278"/>
      <c r="I23" s="278"/>
      <c r="J23" s="58"/>
    </row>
    <row r="24" spans="1:10">
      <c r="A24" s="206"/>
      <c r="B24" s="118" t="s">
        <v>75</v>
      </c>
      <c r="C24" s="119"/>
      <c r="D24" s="120"/>
      <c r="E24" s="303" t="s">
        <v>295</v>
      </c>
      <c r="F24" s="303"/>
      <c r="G24" s="303"/>
      <c r="H24" s="303"/>
      <c r="I24" s="303"/>
      <c r="J24" s="303"/>
    </row>
    <row r="25" spans="1:10" ht="15.75">
      <c r="A25" s="201"/>
      <c r="B25" s="207"/>
      <c r="C25" s="203"/>
      <c r="D25" s="202"/>
      <c r="E25" s="275" t="s">
        <v>296</v>
      </c>
      <c r="F25" s="276"/>
      <c r="G25" s="277"/>
      <c r="H25" s="205"/>
      <c r="I25" s="204"/>
      <c r="J25" s="58"/>
    </row>
    <row r="26" spans="1:10" ht="15.75">
      <c r="A26" s="13"/>
      <c r="B26" s="10"/>
      <c r="C26" s="9"/>
      <c r="D26" s="10"/>
      <c r="E26" s="11"/>
      <c r="F26" s="11"/>
      <c r="G26" s="12"/>
      <c r="H26" s="12"/>
      <c r="I26" s="11"/>
    </row>
    <row r="27" spans="1:10" ht="15.75">
      <c r="A27" s="13"/>
      <c r="B27" s="10"/>
      <c r="C27" s="9"/>
      <c r="D27" s="10"/>
      <c r="E27" s="11"/>
      <c r="F27" s="11"/>
      <c r="G27" s="12"/>
      <c r="H27" s="12"/>
      <c r="I27" s="11"/>
    </row>
    <row r="28" spans="1:10" ht="15.75">
      <c r="A28" s="2"/>
      <c r="B28" s="15"/>
      <c r="C28" s="16"/>
      <c r="D28" s="1"/>
      <c r="E28" s="1"/>
      <c r="F28" s="299"/>
      <c r="G28" s="299"/>
      <c r="H28" s="299"/>
      <c r="I28" s="299"/>
    </row>
    <row r="29" spans="1:10" ht="15.75">
      <c r="A29" s="2"/>
      <c r="B29" s="18"/>
      <c r="C29" s="16"/>
      <c r="D29" s="1"/>
      <c r="E29" s="1"/>
      <c r="F29" s="3"/>
      <c r="G29" s="3"/>
      <c r="H29" s="3"/>
      <c r="I29" s="3"/>
    </row>
    <row r="30" spans="1:10" ht="15.75">
      <c r="A30" s="13"/>
      <c r="B30" s="14"/>
      <c r="C30" s="9"/>
      <c r="D30" s="10"/>
      <c r="E30" s="11"/>
      <c r="F30" s="11"/>
      <c r="G30" s="12"/>
      <c r="H30" s="12"/>
      <c r="I30" s="11"/>
    </row>
    <row r="31" spans="1:10" ht="15.75">
      <c r="A31" s="13"/>
      <c r="B31" s="10"/>
      <c r="C31" s="9"/>
      <c r="D31" s="10"/>
      <c r="E31" s="11"/>
      <c r="F31" s="11"/>
      <c r="G31" s="12"/>
      <c r="H31" s="12"/>
      <c r="I31" s="11"/>
    </row>
    <row r="32" spans="1:10" ht="15.75">
      <c r="A32" s="13"/>
      <c r="B32" s="14"/>
      <c r="C32" s="9"/>
      <c r="D32" s="10"/>
      <c r="E32" s="11"/>
      <c r="F32" s="11"/>
      <c r="G32" s="12"/>
      <c r="H32" s="12"/>
      <c r="I32" s="11"/>
    </row>
    <row r="33" spans="1:9" ht="15.75">
      <c r="A33" s="13"/>
      <c r="B33" s="14"/>
      <c r="C33" s="9"/>
      <c r="D33" s="10"/>
      <c r="E33" s="11"/>
      <c r="F33" s="11"/>
      <c r="G33" s="12"/>
      <c r="H33" s="12"/>
      <c r="I33" s="11"/>
    </row>
    <row r="34" spans="1:9" ht="15.75">
      <c r="A34" s="13"/>
      <c r="B34" s="10"/>
      <c r="C34" s="9"/>
      <c r="D34" s="10"/>
      <c r="E34" s="11"/>
      <c r="F34" s="11"/>
      <c r="G34" s="12"/>
      <c r="H34" s="12"/>
      <c r="I34" s="11"/>
    </row>
    <row r="35" spans="1:9">
      <c r="A35" s="4"/>
      <c r="B35" s="4"/>
      <c r="C35" s="4"/>
      <c r="D35" s="4"/>
      <c r="E35" s="4"/>
      <c r="F35" s="4"/>
      <c r="G35" s="4"/>
      <c r="H35" s="4"/>
      <c r="I35" s="8"/>
    </row>
    <row r="36" spans="1:9" ht="15">
      <c r="A36" s="302"/>
      <c r="B36" s="302"/>
      <c r="C36" s="302"/>
      <c r="D36" s="5"/>
      <c r="E36" s="5"/>
      <c r="F36" s="7"/>
      <c r="G36" s="6"/>
      <c r="H36" s="6"/>
      <c r="I36" s="7"/>
    </row>
    <row r="37" spans="1:9" ht="15.75">
      <c r="A37" s="6"/>
      <c r="B37" s="297"/>
      <c r="C37" s="297"/>
      <c r="D37" s="5"/>
      <c r="E37" s="5"/>
      <c r="F37" s="7"/>
      <c r="G37" s="6"/>
      <c r="H37" s="6"/>
      <c r="I37" s="7"/>
    </row>
    <row r="38" spans="1:9" ht="15.75">
      <c r="A38" s="4"/>
      <c r="B38" s="19"/>
      <c r="C38" s="20"/>
      <c r="D38" s="4"/>
      <c r="E38" s="4"/>
      <c r="F38" s="4"/>
      <c r="G38" s="4"/>
      <c r="H38" s="4"/>
      <c r="I38" s="4"/>
    </row>
    <row r="39" spans="1:9" ht="15.75">
      <c r="A39" s="4"/>
      <c r="B39" s="19"/>
      <c r="C39" s="20"/>
      <c r="D39" s="4"/>
      <c r="E39" s="4"/>
      <c r="F39" s="4"/>
      <c r="G39" s="4"/>
      <c r="H39" s="4"/>
      <c r="I39" s="4"/>
    </row>
    <row r="40" spans="1:9">
      <c r="B40" s="17"/>
      <c r="C40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F17" sqref="F17"/>
      <pageMargins left="0.7" right="0.7" top="0.75" bottom="0.75" header="0.3" footer="0.3"/>
      <pageSetup paperSize="9" scale="75" orientation="portrait" r:id="rId1"/>
    </customSheetView>
  </customSheetViews>
  <mergeCells count="8">
    <mergeCell ref="B37:C37"/>
    <mergeCell ref="A3:I3"/>
    <mergeCell ref="H2:I2"/>
    <mergeCell ref="F28:I28"/>
    <mergeCell ref="A4:I5"/>
    <mergeCell ref="A36:C36"/>
    <mergeCell ref="F23:I23"/>
    <mergeCell ref="E24:J24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E29" sqref="E29"/>
    </sheetView>
  </sheetViews>
  <sheetFormatPr defaultRowHeight="14.25"/>
  <cols>
    <col min="1" max="1" width="6" customWidth="1"/>
    <col min="2" max="2" width="33.875" customWidth="1"/>
    <col min="3" max="4" width="7.125" customWidth="1"/>
    <col min="6" max="6" width="10.875" customWidth="1"/>
    <col min="8" max="8" width="12" customWidth="1"/>
    <col min="9" max="9" width="11.625" customWidth="1"/>
  </cols>
  <sheetData>
    <row r="1" spans="1:10">
      <c r="A1" s="58" t="s">
        <v>211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thickBot="1">
      <c r="A2" s="304" t="s">
        <v>299</v>
      </c>
      <c r="B2" s="304"/>
      <c r="C2" s="58"/>
      <c r="D2" s="58"/>
      <c r="E2" s="58"/>
      <c r="F2" s="58"/>
      <c r="G2" s="58"/>
      <c r="H2" s="293"/>
      <c r="I2" s="293"/>
      <c r="J2" s="58"/>
    </row>
    <row r="3" spans="1:10" ht="15" thickBot="1">
      <c r="A3" s="307" t="str">
        <f>'[1]Pieczywo, wyroby ciastkarskie'!A3:I3</f>
        <v>OFERTA na dostawę artykułow żywnościowych do Przedszkola Nr 4 w Nowym Targu</v>
      </c>
      <c r="B3" s="308"/>
      <c r="C3" s="308"/>
      <c r="D3" s="308"/>
      <c r="E3" s="308"/>
      <c r="F3" s="308"/>
      <c r="G3" s="308"/>
      <c r="H3" s="308"/>
      <c r="I3" s="309"/>
      <c r="J3" s="182"/>
    </row>
    <row r="4" spans="1:10" ht="15" customHeight="1" thickBot="1">
      <c r="A4" s="305" t="s">
        <v>214</v>
      </c>
      <c r="B4" s="305"/>
      <c r="C4" s="305"/>
      <c r="D4" s="305"/>
      <c r="E4" s="305"/>
      <c r="F4" s="305"/>
      <c r="G4" s="305"/>
      <c r="H4" s="305"/>
      <c r="I4" s="305"/>
      <c r="J4" s="58"/>
    </row>
    <row r="5" spans="1:10" ht="15" customHeight="1" thickBot="1">
      <c r="A5" s="305"/>
      <c r="B5" s="305"/>
      <c r="C5" s="305"/>
      <c r="D5" s="305"/>
      <c r="E5" s="305"/>
      <c r="F5" s="305"/>
      <c r="G5" s="305"/>
      <c r="H5" s="305"/>
      <c r="I5" s="305"/>
      <c r="J5" s="58"/>
    </row>
    <row r="6" spans="1:10" ht="60.75" thickBot="1">
      <c r="A6" s="208" t="s">
        <v>0</v>
      </c>
      <c r="B6" s="208" t="s">
        <v>1</v>
      </c>
      <c r="C6" s="208" t="s">
        <v>2</v>
      </c>
      <c r="D6" s="208" t="s">
        <v>3</v>
      </c>
      <c r="E6" s="209" t="s">
        <v>4</v>
      </c>
      <c r="F6" s="209" t="s">
        <v>78</v>
      </c>
      <c r="G6" s="209" t="s">
        <v>5</v>
      </c>
      <c r="H6" s="185" t="s">
        <v>84</v>
      </c>
      <c r="I6" s="209" t="s">
        <v>81</v>
      </c>
      <c r="J6" s="58"/>
    </row>
    <row r="7" spans="1:10" ht="15.75" thickBot="1">
      <c r="A7" s="210">
        <v>1</v>
      </c>
      <c r="B7" s="210">
        <v>2</v>
      </c>
      <c r="C7" s="210">
        <v>3</v>
      </c>
      <c r="D7" s="210">
        <v>4</v>
      </c>
      <c r="E7" s="211">
        <v>5</v>
      </c>
      <c r="F7" s="211">
        <v>6</v>
      </c>
      <c r="G7" s="211">
        <v>7</v>
      </c>
      <c r="H7" s="212">
        <v>8</v>
      </c>
      <c r="I7" s="211">
        <v>9</v>
      </c>
      <c r="J7" s="58"/>
    </row>
    <row r="8" spans="1:10" ht="16.5" thickBot="1">
      <c r="A8" s="213" t="s">
        <v>6</v>
      </c>
      <c r="B8" s="214" t="s">
        <v>215</v>
      </c>
      <c r="C8" s="104" t="s">
        <v>90</v>
      </c>
      <c r="D8" s="103">
        <v>40</v>
      </c>
      <c r="E8" s="215"/>
      <c r="F8" s="100">
        <f>ROUND(D8*E8,2)</f>
        <v>0</v>
      </c>
      <c r="G8" s="216"/>
      <c r="H8" s="100">
        <f>ROUND(F8*G8,2)</f>
        <v>0</v>
      </c>
      <c r="I8" s="100">
        <f>F8+H8</f>
        <v>0</v>
      </c>
      <c r="J8" s="58"/>
    </row>
    <row r="9" spans="1:10" ht="16.5" thickBot="1">
      <c r="A9" s="213" t="s">
        <v>7</v>
      </c>
      <c r="B9" s="214" t="s">
        <v>216</v>
      </c>
      <c r="C9" s="104" t="s">
        <v>90</v>
      </c>
      <c r="D9" s="103">
        <v>50</v>
      </c>
      <c r="E9" s="215"/>
      <c r="F9" s="100">
        <f t="shared" ref="F9:F26" si="0">ROUND(D9*E9,2)</f>
        <v>0</v>
      </c>
      <c r="G9" s="216"/>
      <c r="H9" s="100">
        <f t="shared" ref="H9:H26" si="1">ROUND(F9*G9,2)</f>
        <v>0</v>
      </c>
      <c r="I9" s="100">
        <f t="shared" ref="I9:I26" si="2">F9+H9</f>
        <v>0</v>
      </c>
      <c r="J9" s="58"/>
    </row>
    <row r="10" spans="1:10" ht="16.5" thickBot="1">
      <c r="A10" s="213" t="s">
        <v>8</v>
      </c>
      <c r="B10" s="214" t="s">
        <v>109</v>
      </c>
      <c r="C10" s="104" t="s">
        <v>90</v>
      </c>
      <c r="D10" s="103">
        <v>80</v>
      </c>
      <c r="E10" s="215"/>
      <c r="F10" s="100">
        <f t="shared" si="0"/>
        <v>0</v>
      </c>
      <c r="G10" s="26"/>
      <c r="H10" s="100">
        <f t="shared" si="1"/>
        <v>0</v>
      </c>
      <c r="I10" s="100">
        <f t="shared" si="2"/>
        <v>0</v>
      </c>
      <c r="J10" s="58"/>
    </row>
    <row r="11" spans="1:10" ht="16.5" thickBot="1">
      <c r="A11" s="213" t="s">
        <v>9</v>
      </c>
      <c r="B11" s="214" t="s">
        <v>166</v>
      </c>
      <c r="C11" s="104" t="s">
        <v>90</v>
      </c>
      <c r="D11" s="103">
        <v>10</v>
      </c>
      <c r="E11" s="215"/>
      <c r="F11" s="100">
        <f t="shared" si="0"/>
        <v>0</v>
      </c>
      <c r="G11" s="26"/>
      <c r="H11" s="100">
        <f t="shared" si="1"/>
        <v>0</v>
      </c>
      <c r="I11" s="100">
        <f t="shared" si="2"/>
        <v>0</v>
      </c>
      <c r="J11" s="58"/>
    </row>
    <row r="12" spans="1:10" ht="16.5" thickBot="1">
      <c r="A12" s="213" t="s">
        <v>10</v>
      </c>
      <c r="B12" s="217" t="s">
        <v>167</v>
      </c>
      <c r="C12" s="218" t="s">
        <v>90</v>
      </c>
      <c r="D12" s="217">
        <v>5</v>
      </c>
      <c r="E12" s="219"/>
      <c r="F12" s="100">
        <f t="shared" si="0"/>
        <v>0</v>
      </c>
      <c r="G12" s="40"/>
      <c r="H12" s="100">
        <f t="shared" si="1"/>
        <v>0</v>
      </c>
      <c r="I12" s="100">
        <f t="shared" si="2"/>
        <v>0</v>
      </c>
      <c r="J12" s="58"/>
    </row>
    <row r="13" spans="1:10" ht="16.5" thickBot="1">
      <c r="A13" s="213" t="s">
        <v>11</v>
      </c>
      <c r="B13" s="214" t="s">
        <v>110</v>
      </c>
      <c r="C13" s="104" t="s">
        <v>90</v>
      </c>
      <c r="D13" s="103">
        <v>50</v>
      </c>
      <c r="E13" s="215"/>
      <c r="F13" s="100">
        <f t="shared" si="0"/>
        <v>0</v>
      </c>
      <c r="G13" s="26"/>
      <c r="H13" s="100">
        <f t="shared" si="1"/>
        <v>0</v>
      </c>
      <c r="I13" s="100">
        <f t="shared" si="2"/>
        <v>0</v>
      </c>
      <c r="J13" s="58"/>
    </row>
    <row r="14" spans="1:10" ht="16.5" thickBot="1">
      <c r="A14" s="213" t="s">
        <v>12</v>
      </c>
      <c r="B14" s="214" t="s">
        <v>217</v>
      </c>
      <c r="C14" s="104" t="s">
        <v>90</v>
      </c>
      <c r="D14" s="103">
        <v>50</v>
      </c>
      <c r="E14" s="215"/>
      <c r="F14" s="100">
        <f t="shared" si="0"/>
        <v>0</v>
      </c>
      <c r="G14" s="26"/>
      <c r="H14" s="100">
        <f t="shared" si="1"/>
        <v>0</v>
      </c>
      <c r="I14" s="100">
        <f t="shared" si="2"/>
        <v>0</v>
      </c>
      <c r="J14" s="58"/>
    </row>
    <row r="15" spans="1:10" ht="16.5" thickBot="1">
      <c r="A15" s="213" t="s">
        <v>13</v>
      </c>
      <c r="B15" s="214" t="s">
        <v>111</v>
      </c>
      <c r="C15" s="104" t="s">
        <v>90</v>
      </c>
      <c r="D15" s="103">
        <v>90</v>
      </c>
      <c r="E15" s="215"/>
      <c r="F15" s="100">
        <f t="shared" si="0"/>
        <v>0</v>
      </c>
      <c r="G15" s="26"/>
      <c r="H15" s="100">
        <f t="shared" si="1"/>
        <v>0</v>
      </c>
      <c r="I15" s="100">
        <f t="shared" si="2"/>
        <v>0</v>
      </c>
      <c r="J15" s="58"/>
    </row>
    <row r="16" spans="1:10" ht="16.5" thickBot="1">
      <c r="A16" s="213" t="s">
        <v>14</v>
      </c>
      <c r="B16" s="220" t="s">
        <v>218</v>
      </c>
      <c r="C16" s="221" t="s">
        <v>90</v>
      </c>
      <c r="D16" s="103">
        <v>200</v>
      </c>
      <c r="E16" s="215"/>
      <c r="F16" s="100">
        <f t="shared" si="0"/>
        <v>0</v>
      </c>
      <c r="G16" s="26"/>
      <c r="H16" s="100">
        <f t="shared" si="1"/>
        <v>0</v>
      </c>
      <c r="I16" s="100">
        <f t="shared" si="2"/>
        <v>0</v>
      </c>
      <c r="J16" s="58"/>
    </row>
    <row r="17" spans="1:10" ht="16.5" thickBot="1">
      <c r="A17" s="213" t="s">
        <v>15</v>
      </c>
      <c r="B17" s="220" t="s">
        <v>179</v>
      </c>
      <c r="C17" s="104" t="s">
        <v>90</v>
      </c>
      <c r="D17" s="103">
        <v>100</v>
      </c>
      <c r="E17" s="215"/>
      <c r="F17" s="100">
        <f t="shared" si="0"/>
        <v>0</v>
      </c>
      <c r="G17" s="26"/>
      <c r="H17" s="100">
        <f t="shared" si="1"/>
        <v>0</v>
      </c>
      <c r="I17" s="100">
        <f t="shared" si="2"/>
        <v>0</v>
      </c>
      <c r="J17" s="58"/>
    </row>
    <row r="18" spans="1:10" ht="16.5" thickBot="1">
      <c r="A18" s="213" t="s">
        <v>16</v>
      </c>
      <c r="B18" s="222" t="s">
        <v>219</v>
      </c>
      <c r="C18" s="104" t="s">
        <v>90</v>
      </c>
      <c r="D18" s="103">
        <v>70</v>
      </c>
      <c r="E18" s="215"/>
      <c r="F18" s="100">
        <f t="shared" si="0"/>
        <v>0</v>
      </c>
      <c r="G18" s="26"/>
      <c r="H18" s="100">
        <f t="shared" si="1"/>
        <v>0</v>
      </c>
      <c r="I18" s="100">
        <f t="shared" si="2"/>
        <v>0</v>
      </c>
      <c r="J18" s="58"/>
    </row>
    <row r="19" spans="1:10" ht="16.5" thickBot="1">
      <c r="A19" s="213" t="s">
        <v>17</v>
      </c>
      <c r="B19" s="214" t="s">
        <v>112</v>
      </c>
      <c r="C19" s="104" t="s">
        <v>90</v>
      </c>
      <c r="D19" s="103">
        <v>20</v>
      </c>
      <c r="E19" s="215"/>
      <c r="F19" s="100">
        <f t="shared" si="0"/>
        <v>0</v>
      </c>
      <c r="G19" s="26"/>
      <c r="H19" s="100">
        <f t="shared" si="1"/>
        <v>0</v>
      </c>
      <c r="I19" s="100">
        <f t="shared" si="2"/>
        <v>0</v>
      </c>
      <c r="J19" s="58"/>
    </row>
    <row r="20" spans="1:10" ht="16.5" thickBot="1">
      <c r="A20" s="213" t="s">
        <v>18</v>
      </c>
      <c r="B20" s="214" t="s">
        <v>220</v>
      </c>
      <c r="C20" s="104" t="s">
        <v>90</v>
      </c>
      <c r="D20" s="103">
        <v>60</v>
      </c>
      <c r="E20" s="215"/>
      <c r="F20" s="100">
        <f t="shared" si="0"/>
        <v>0</v>
      </c>
      <c r="G20" s="26"/>
      <c r="H20" s="100">
        <f t="shared" si="1"/>
        <v>0</v>
      </c>
      <c r="I20" s="100">
        <f t="shared" si="2"/>
        <v>0</v>
      </c>
      <c r="J20" s="58"/>
    </row>
    <row r="21" spans="1:10" ht="16.5" thickBot="1">
      <c r="A21" s="213" t="s">
        <v>19</v>
      </c>
      <c r="B21" s="214" t="s">
        <v>221</v>
      </c>
      <c r="C21" s="104" t="s">
        <v>90</v>
      </c>
      <c r="D21" s="103">
        <v>220</v>
      </c>
      <c r="E21" s="215"/>
      <c r="F21" s="100">
        <f t="shared" si="0"/>
        <v>0</v>
      </c>
      <c r="G21" s="26"/>
      <c r="H21" s="100">
        <f t="shared" si="1"/>
        <v>0</v>
      </c>
      <c r="I21" s="100">
        <f t="shared" si="2"/>
        <v>0</v>
      </c>
      <c r="J21" s="58"/>
    </row>
    <row r="22" spans="1:10" ht="16.5" thickBot="1">
      <c r="A22" s="213" t="s">
        <v>20</v>
      </c>
      <c r="B22" s="214" t="s">
        <v>113</v>
      </c>
      <c r="C22" s="104" t="s">
        <v>90</v>
      </c>
      <c r="D22" s="103">
        <v>140</v>
      </c>
      <c r="E22" s="215"/>
      <c r="F22" s="100">
        <f t="shared" si="0"/>
        <v>0</v>
      </c>
      <c r="G22" s="26"/>
      <c r="H22" s="100">
        <f t="shared" si="1"/>
        <v>0</v>
      </c>
      <c r="I22" s="100">
        <f t="shared" si="2"/>
        <v>0</v>
      </c>
      <c r="J22" s="58"/>
    </row>
    <row r="23" spans="1:10" ht="16.5" thickBot="1">
      <c r="A23" s="213" t="s">
        <v>21</v>
      </c>
      <c r="B23" s="214" t="s">
        <v>114</v>
      </c>
      <c r="C23" s="104" t="s">
        <v>90</v>
      </c>
      <c r="D23" s="103">
        <v>80</v>
      </c>
      <c r="E23" s="215"/>
      <c r="F23" s="100">
        <f t="shared" si="0"/>
        <v>0</v>
      </c>
      <c r="G23" s="26"/>
      <c r="H23" s="100">
        <f t="shared" si="1"/>
        <v>0</v>
      </c>
      <c r="I23" s="100">
        <f t="shared" si="2"/>
        <v>0</v>
      </c>
      <c r="J23" s="58"/>
    </row>
    <row r="24" spans="1:10" ht="16.5" thickBot="1">
      <c r="A24" s="213" t="s">
        <v>22</v>
      </c>
      <c r="B24" s="214" t="s">
        <v>222</v>
      </c>
      <c r="C24" s="104" t="s">
        <v>90</v>
      </c>
      <c r="D24" s="103">
        <v>150</v>
      </c>
      <c r="E24" s="215"/>
      <c r="F24" s="100">
        <f t="shared" si="0"/>
        <v>0</v>
      </c>
      <c r="G24" s="26"/>
      <c r="H24" s="100">
        <f t="shared" si="1"/>
        <v>0</v>
      </c>
      <c r="I24" s="100">
        <f t="shared" si="2"/>
        <v>0</v>
      </c>
      <c r="J24" s="58"/>
    </row>
    <row r="25" spans="1:10" ht="16.5" thickBot="1">
      <c r="A25" s="213" t="s">
        <v>23</v>
      </c>
      <c r="B25" s="214" t="s">
        <v>115</v>
      </c>
      <c r="C25" s="104" t="s">
        <v>90</v>
      </c>
      <c r="D25" s="103">
        <v>300</v>
      </c>
      <c r="E25" s="215"/>
      <c r="F25" s="100">
        <f t="shared" si="0"/>
        <v>0</v>
      </c>
      <c r="G25" s="26"/>
      <c r="H25" s="100">
        <f t="shared" si="1"/>
        <v>0</v>
      </c>
      <c r="I25" s="100">
        <f t="shared" si="2"/>
        <v>0</v>
      </c>
      <c r="J25" s="58"/>
    </row>
    <row r="26" spans="1:10" ht="16.5" thickBot="1">
      <c r="A26" s="213" t="s">
        <v>24</v>
      </c>
      <c r="B26" s="214" t="s">
        <v>116</v>
      </c>
      <c r="C26" s="104" t="s">
        <v>90</v>
      </c>
      <c r="D26" s="103">
        <v>140</v>
      </c>
      <c r="E26" s="215"/>
      <c r="F26" s="100">
        <f t="shared" si="0"/>
        <v>0</v>
      </c>
      <c r="G26" s="26"/>
      <c r="H26" s="100">
        <f t="shared" si="1"/>
        <v>0</v>
      </c>
      <c r="I26" s="100">
        <f t="shared" si="2"/>
        <v>0</v>
      </c>
      <c r="J26" s="58"/>
    </row>
    <row r="27" spans="1:10" ht="15" thickBot="1">
      <c r="A27" s="223"/>
      <c r="B27" s="38" t="s">
        <v>87</v>
      </c>
      <c r="C27" s="38"/>
      <c r="D27" s="38"/>
      <c r="E27" s="22"/>
      <c r="F27" s="41">
        <f>SUM(F8:F26)</f>
        <v>0</v>
      </c>
      <c r="G27" s="22"/>
      <c r="H27" s="41">
        <f>SUM(H8:H26)</f>
        <v>0</v>
      </c>
      <c r="I27" s="41">
        <f>SUM(I8:I26)</f>
        <v>0</v>
      </c>
      <c r="J27" s="58"/>
    </row>
    <row r="28" spans="1:10">
      <c r="A28" s="224"/>
      <c r="B28" s="224"/>
      <c r="C28" s="224"/>
      <c r="D28" s="224"/>
      <c r="E28" s="224"/>
      <c r="F28" s="224"/>
      <c r="G28" s="224"/>
      <c r="H28" s="224"/>
      <c r="I28" s="225"/>
      <c r="J28" s="58"/>
    </row>
    <row r="29" spans="1:10">
      <c r="A29" s="224"/>
      <c r="B29" s="224"/>
      <c r="C29" s="224"/>
      <c r="D29" s="224"/>
      <c r="E29" s="224"/>
      <c r="F29" s="224"/>
      <c r="G29" s="224"/>
      <c r="H29" s="224"/>
      <c r="I29" s="225"/>
      <c r="J29" s="58"/>
    </row>
    <row r="30" spans="1:10">
      <c r="A30" s="224"/>
      <c r="B30" s="224"/>
      <c r="C30" s="224"/>
      <c r="D30" s="224"/>
      <c r="E30" s="224"/>
      <c r="F30" s="224"/>
      <c r="G30" s="224"/>
      <c r="H30" s="224"/>
      <c r="I30" s="225"/>
      <c r="J30" s="58"/>
    </row>
    <row r="31" spans="1:10">
      <c r="A31" s="224"/>
      <c r="B31" s="224"/>
      <c r="C31" s="224"/>
      <c r="D31" s="224"/>
      <c r="E31" s="224"/>
      <c r="F31" s="224"/>
      <c r="G31" s="224"/>
      <c r="H31" s="224"/>
      <c r="I31" s="225"/>
      <c r="J31" s="58"/>
    </row>
    <row r="32" spans="1:10">
      <c r="A32" s="224"/>
      <c r="B32" s="224"/>
      <c r="C32" s="224"/>
      <c r="D32" s="224"/>
      <c r="E32" s="224"/>
      <c r="F32" s="224"/>
      <c r="G32" s="224"/>
      <c r="H32" s="224"/>
      <c r="I32" s="225"/>
      <c r="J32" s="58"/>
    </row>
    <row r="33" spans="1:10" ht="15">
      <c r="A33" s="226"/>
      <c r="B33" s="226"/>
      <c r="C33" s="226"/>
      <c r="D33" s="227"/>
      <c r="E33" s="227"/>
      <c r="F33" s="228"/>
      <c r="G33" s="229"/>
      <c r="H33" s="229"/>
      <c r="I33" s="228"/>
      <c r="J33" s="58"/>
    </row>
    <row r="34" spans="1:10" ht="15.75">
      <c r="A34" s="224"/>
      <c r="B34" s="306"/>
      <c r="C34" s="306"/>
      <c r="D34" s="224"/>
      <c r="E34" s="224"/>
      <c r="F34" s="224"/>
      <c r="G34" s="224"/>
      <c r="H34" s="224"/>
      <c r="I34" s="224"/>
      <c r="J34" s="58"/>
    </row>
    <row r="35" spans="1:10" ht="15.75">
      <c r="A35" s="79"/>
      <c r="B35" s="83" t="s">
        <v>73</v>
      </c>
      <c r="C35" s="82"/>
      <c r="D35" s="80"/>
      <c r="E35" s="80"/>
      <c r="F35" s="278" t="s">
        <v>74</v>
      </c>
      <c r="G35" s="278"/>
      <c r="H35" s="278"/>
      <c r="I35" s="278"/>
      <c r="J35" s="58"/>
    </row>
    <row r="36" spans="1:10">
      <c r="A36" s="206"/>
      <c r="B36" s="118" t="s">
        <v>75</v>
      </c>
      <c r="C36" s="119"/>
      <c r="D36" s="120"/>
      <c r="E36" s="303" t="s">
        <v>295</v>
      </c>
      <c r="F36" s="303"/>
      <c r="G36" s="303"/>
      <c r="H36" s="303"/>
      <c r="I36" s="303"/>
      <c r="J36" s="303"/>
    </row>
    <row r="37" spans="1:10" ht="15.75">
      <c r="A37" s="58"/>
      <c r="B37" s="84"/>
      <c r="C37" s="84"/>
      <c r="D37" s="58"/>
      <c r="E37" s="275" t="s">
        <v>297</v>
      </c>
      <c r="F37" s="276"/>
      <c r="G37" s="277"/>
      <c r="H37" s="205"/>
      <c r="I37" s="204"/>
      <c r="J37" s="58"/>
    </row>
  </sheetData>
  <sheetProtection password="C6C6" sheet="1" objects="1" scenarios="1"/>
  <sortState ref="B8:I22">
    <sortCondition ref="B8"/>
  </sortState>
  <customSheetViews>
    <customSheetView guid="{6043DAB6-75FD-4FFB-B18D-0D6961223CFC}">
      <selection activeCell="D16" sqref="D16"/>
      <pageMargins left="0.7" right="0.7" top="0.75" bottom="0.75" header="0.3" footer="0.3"/>
      <pageSetup paperSize="9" scale="75" orientation="portrait" r:id="rId1"/>
    </customSheetView>
  </customSheetViews>
  <mergeCells count="7">
    <mergeCell ref="E36:J36"/>
    <mergeCell ref="F35:I35"/>
    <mergeCell ref="A2:B2"/>
    <mergeCell ref="H2:I2"/>
    <mergeCell ref="A4:I5"/>
    <mergeCell ref="B34:C34"/>
    <mergeCell ref="A3:I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A2" sqref="A2:B2"/>
    </sheetView>
  </sheetViews>
  <sheetFormatPr defaultRowHeight="14.25"/>
  <cols>
    <col min="1" max="1" width="6.875" customWidth="1"/>
    <col min="2" max="2" width="27.5" customWidth="1"/>
    <col min="6" max="6" width="11.625" customWidth="1"/>
    <col min="8" max="8" width="9.875" customWidth="1"/>
    <col min="9" max="9" width="13.625" customWidth="1"/>
  </cols>
  <sheetData>
    <row r="1" spans="1:9">
      <c r="A1" s="58" t="s">
        <v>211</v>
      </c>
      <c r="B1" s="58"/>
      <c r="C1" s="58"/>
      <c r="D1" s="58"/>
      <c r="E1" s="58"/>
      <c r="F1" s="58"/>
      <c r="G1" s="58"/>
      <c r="H1" s="58"/>
      <c r="I1" s="58"/>
    </row>
    <row r="2" spans="1:9" ht="15" thickBot="1">
      <c r="A2" s="304" t="s">
        <v>299</v>
      </c>
      <c r="B2" s="304"/>
      <c r="C2" s="58"/>
      <c r="D2" s="58"/>
      <c r="E2" s="58"/>
      <c r="F2" s="58"/>
      <c r="G2" s="58"/>
      <c r="H2" s="310"/>
      <c r="I2" s="310"/>
    </row>
    <row r="3" spans="1:9" ht="15" thickBot="1">
      <c r="A3" s="281" t="str">
        <f>'[2]Pieczywo, wyroby ciastkarskie'!A3:I3</f>
        <v>OFERTA na dostawę artykułow żywnościowych do Przedszkola Nr 4 w Nowym Targu</v>
      </c>
      <c r="B3" s="282"/>
      <c r="C3" s="282"/>
      <c r="D3" s="282"/>
      <c r="E3" s="282"/>
      <c r="F3" s="282"/>
      <c r="G3" s="282"/>
      <c r="H3" s="282"/>
      <c r="I3" s="283"/>
    </row>
    <row r="4" spans="1:9">
      <c r="A4" s="311" t="s">
        <v>223</v>
      </c>
      <c r="B4" s="311"/>
      <c r="C4" s="311"/>
      <c r="D4" s="311"/>
      <c r="E4" s="311"/>
      <c r="F4" s="311"/>
      <c r="G4" s="311"/>
      <c r="H4" s="311"/>
      <c r="I4" s="311"/>
    </row>
    <row r="5" spans="1:9" ht="14.25" customHeight="1" thickBot="1">
      <c r="A5" s="312"/>
      <c r="B5" s="312"/>
      <c r="C5" s="312"/>
      <c r="D5" s="312"/>
      <c r="E5" s="312"/>
      <c r="F5" s="312"/>
      <c r="G5" s="312"/>
      <c r="H5" s="312"/>
      <c r="I5" s="312"/>
    </row>
    <row r="6" spans="1:9" ht="15" customHeight="1" thickBot="1">
      <c r="A6" s="230" t="s">
        <v>0</v>
      </c>
      <c r="B6" s="230" t="s">
        <v>1</v>
      </c>
      <c r="C6" s="230" t="s">
        <v>2</v>
      </c>
      <c r="D6" s="230" t="s">
        <v>3</v>
      </c>
      <c r="E6" s="231" t="s">
        <v>4</v>
      </c>
      <c r="F6" s="231" t="s">
        <v>76</v>
      </c>
      <c r="G6" s="231" t="s">
        <v>5</v>
      </c>
      <c r="H6" s="185" t="s">
        <v>82</v>
      </c>
      <c r="I6" s="231" t="s">
        <v>81</v>
      </c>
    </row>
    <row r="7" spans="1:9" ht="15.75" thickBot="1">
      <c r="A7" s="232">
        <v>1</v>
      </c>
      <c r="B7" s="232">
        <v>2</v>
      </c>
      <c r="C7" s="232">
        <v>3</v>
      </c>
      <c r="D7" s="232">
        <v>4</v>
      </c>
      <c r="E7" s="233">
        <v>5</v>
      </c>
      <c r="F7" s="233">
        <v>6</v>
      </c>
      <c r="G7" s="233">
        <v>7</v>
      </c>
      <c r="H7" s="234">
        <v>8</v>
      </c>
      <c r="I7" s="233">
        <v>9</v>
      </c>
    </row>
    <row r="8" spans="1:9" ht="16.5" thickBot="1">
      <c r="A8" s="235" t="s">
        <v>6</v>
      </c>
      <c r="B8" s="30" t="s">
        <v>117</v>
      </c>
      <c r="C8" s="31" t="s">
        <v>88</v>
      </c>
      <c r="D8" s="30">
        <v>20</v>
      </c>
      <c r="E8" s="236"/>
      <c r="F8" s="237">
        <f>ROUND(D8*E8,2)</f>
        <v>0</v>
      </c>
      <c r="G8" s="238"/>
      <c r="H8" s="237">
        <f>ROUND(F8*G8,2)</f>
        <v>0</v>
      </c>
      <c r="I8" s="237">
        <f>F8+H8</f>
        <v>0</v>
      </c>
    </row>
    <row r="9" spans="1:9" ht="16.5" thickBot="1">
      <c r="A9" s="235" t="s">
        <v>7</v>
      </c>
      <c r="B9" s="30" t="s">
        <v>118</v>
      </c>
      <c r="C9" s="31" t="s">
        <v>90</v>
      </c>
      <c r="D9" s="30">
        <v>180</v>
      </c>
      <c r="E9" s="236"/>
      <c r="F9" s="237">
        <f t="shared" ref="F9:F53" si="0">ROUND(D9*E9,2)</f>
        <v>0</v>
      </c>
      <c r="G9" s="238"/>
      <c r="H9" s="237">
        <f t="shared" ref="H9:H53" si="1">ROUND(F9*G9,2)</f>
        <v>0</v>
      </c>
      <c r="I9" s="237">
        <f t="shared" ref="I9:I53" si="2">F9+H9</f>
        <v>0</v>
      </c>
    </row>
    <row r="10" spans="1:9" ht="16.5" thickBot="1">
      <c r="A10" s="235" t="s">
        <v>8</v>
      </c>
      <c r="B10" s="30" t="s">
        <v>119</v>
      </c>
      <c r="C10" s="31" t="s">
        <v>90</v>
      </c>
      <c r="D10" s="30">
        <v>900</v>
      </c>
      <c r="E10" s="236"/>
      <c r="F10" s="237">
        <f t="shared" si="0"/>
        <v>0</v>
      </c>
      <c r="G10" s="238"/>
      <c r="H10" s="237">
        <f t="shared" si="1"/>
        <v>0</v>
      </c>
      <c r="I10" s="237">
        <f t="shared" si="2"/>
        <v>0</v>
      </c>
    </row>
    <row r="11" spans="1:9" ht="16.5" thickBot="1">
      <c r="A11" s="235" t="s">
        <v>9</v>
      </c>
      <c r="B11" s="30" t="s">
        <v>120</v>
      </c>
      <c r="C11" s="31" t="s">
        <v>90</v>
      </c>
      <c r="D11" s="30">
        <v>500</v>
      </c>
      <c r="E11" s="236"/>
      <c r="F11" s="237">
        <f t="shared" si="0"/>
        <v>0</v>
      </c>
      <c r="G11" s="238"/>
      <c r="H11" s="237">
        <f t="shared" si="1"/>
        <v>0</v>
      </c>
      <c r="I11" s="237">
        <f t="shared" si="2"/>
        <v>0</v>
      </c>
    </row>
    <row r="12" spans="1:9" ht="16.5" thickBot="1">
      <c r="A12" s="235" t="s">
        <v>10</v>
      </c>
      <c r="B12" s="30" t="s">
        <v>121</v>
      </c>
      <c r="C12" s="31" t="s">
        <v>90</v>
      </c>
      <c r="D12" s="30">
        <v>100</v>
      </c>
      <c r="E12" s="236"/>
      <c r="F12" s="237">
        <f t="shared" si="0"/>
        <v>0</v>
      </c>
      <c r="G12" s="238"/>
      <c r="H12" s="237">
        <f t="shared" si="1"/>
        <v>0</v>
      </c>
      <c r="I12" s="237">
        <f t="shared" si="2"/>
        <v>0</v>
      </c>
    </row>
    <row r="13" spans="1:9" ht="16.5" thickBot="1">
      <c r="A13" s="235" t="s">
        <v>11</v>
      </c>
      <c r="B13" s="32" t="s">
        <v>180</v>
      </c>
      <c r="C13" s="221" t="s">
        <v>90</v>
      </c>
      <c r="D13" s="30">
        <v>20</v>
      </c>
      <c r="E13" s="236"/>
      <c r="F13" s="237">
        <f t="shared" si="0"/>
        <v>0</v>
      </c>
      <c r="G13" s="238"/>
      <c r="H13" s="237">
        <f t="shared" si="1"/>
        <v>0</v>
      </c>
      <c r="I13" s="237">
        <f t="shared" si="2"/>
        <v>0</v>
      </c>
    </row>
    <row r="14" spans="1:9" ht="16.5" thickBot="1">
      <c r="A14" s="235" t="s">
        <v>12</v>
      </c>
      <c r="B14" s="30" t="s">
        <v>122</v>
      </c>
      <c r="C14" s="31" t="s">
        <v>90</v>
      </c>
      <c r="D14" s="30">
        <v>40</v>
      </c>
      <c r="E14" s="236"/>
      <c r="F14" s="237">
        <f t="shared" si="0"/>
        <v>0</v>
      </c>
      <c r="G14" s="238"/>
      <c r="H14" s="237">
        <f t="shared" si="1"/>
        <v>0</v>
      </c>
      <c r="I14" s="237">
        <f t="shared" si="2"/>
        <v>0</v>
      </c>
    </row>
    <row r="15" spans="1:9" ht="16.5" thickBot="1">
      <c r="A15" s="235" t="s">
        <v>13</v>
      </c>
      <c r="B15" s="30" t="s">
        <v>123</v>
      </c>
      <c r="C15" s="31" t="s">
        <v>90</v>
      </c>
      <c r="D15" s="30">
        <v>5</v>
      </c>
      <c r="E15" s="236"/>
      <c r="F15" s="237">
        <f t="shared" si="0"/>
        <v>0</v>
      </c>
      <c r="G15" s="238"/>
      <c r="H15" s="237">
        <f t="shared" si="1"/>
        <v>0</v>
      </c>
      <c r="I15" s="237">
        <f t="shared" si="2"/>
        <v>0</v>
      </c>
    </row>
    <row r="16" spans="1:9" ht="16.5" thickBot="1">
      <c r="A16" s="235" t="s">
        <v>14</v>
      </c>
      <c r="B16" s="32" t="s">
        <v>181</v>
      </c>
      <c r="C16" s="221" t="s">
        <v>90</v>
      </c>
      <c r="D16" s="30">
        <v>20</v>
      </c>
      <c r="E16" s="236"/>
      <c r="F16" s="237">
        <f t="shared" si="0"/>
        <v>0</v>
      </c>
      <c r="G16" s="238"/>
      <c r="H16" s="237">
        <f t="shared" si="1"/>
        <v>0</v>
      </c>
      <c r="I16" s="237">
        <f t="shared" si="2"/>
        <v>0</v>
      </c>
    </row>
    <row r="17" spans="1:9" ht="16.5" thickBot="1">
      <c r="A17" s="235" t="s">
        <v>15</v>
      </c>
      <c r="B17" s="30" t="s">
        <v>168</v>
      </c>
      <c r="C17" s="31" t="s">
        <v>88</v>
      </c>
      <c r="D17" s="30">
        <v>10</v>
      </c>
      <c r="E17" s="236"/>
      <c r="F17" s="237">
        <f t="shared" si="0"/>
        <v>0</v>
      </c>
      <c r="G17" s="238"/>
      <c r="H17" s="237">
        <f t="shared" si="1"/>
        <v>0</v>
      </c>
      <c r="I17" s="237">
        <f t="shared" si="2"/>
        <v>0</v>
      </c>
    </row>
    <row r="18" spans="1:9" ht="16.5" thickBot="1">
      <c r="A18" s="235" t="s">
        <v>16</v>
      </c>
      <c r="B18" s="30" t="s">
        <v>124</v>
      </c>
      <c r="C18" s="31" t="s">
        <v>90</v>
      </c>
      <c r="D18" s="30">
        <v>450</v>
      </c>
      <c r="E18" s="236"/>
      <c r="F18" s="237">
        <f t="shared" si="0"/>
        <v>0</v>
      </c>
      <c r="G18" s="238"/>
      <c r="H18" s="237">
        <f t="shared" si="1"/>
        <v>0</v>
      </c>
      <c r="I18" s="237">
        <f t="shared" si="2"/>
        <v>0</v>
      </c>
    </row>
    <row r="19" spans="1:9" ht="16.5" thickBot="1">
      <c r="A19" s="235" t="s">
        <v>17</v>
      </c>
      <c r="B19" s="30" t="s">
        <v>125</v>
      </c>
      <c r="C19" s="31" t="s">
        <v>90</v>
      </c>
      <c r="D19" s="30">
        <v>1250</v>
      </c>
      <c r="E19" s="236"/>
      <c r="F19" s="237">
        <f t="shared" si="0"/>
        <v>0</v>
      </c>
      <c r="G19" s="238"/>
      <c r="H19" s="237">
        <f t="shared" si="1"/>
        <v>0</v>
      </c>
      <c r="I19" s="237">
        <f t="shared" si="2"/>
        <v>0</v>
      </c>
    </row>
    <row r="20" spans="1:9" ht="16.5" thickBot="1">
      <c r="A20" s="235" t="s">
        <v>18</v>
      </c>
      <c r="B20" s="30" t="s">
        <v>126</v>
      </c>
      <c r="C20" s="31" t="s">
        <v>88</v>
      </c>
      <c r="D20" s="30">
        <v>50</v>
      </c>
      <c r="E20" s="236"/>
      <c r="F20" s="237">
        <f t="shared" si="0"/>
        <v>0</v>
      </c>
      <c r="G20" s="238"/>
      <c r="H20" s="237">
        <f t="shared" si="1"/>
        <v>0</v>
      </c>
      <c r="I20" s="237">
        <f t="shared" si="2"/>
        <v>0</v>
      </c>
    </row>
    <row r="21" spans="1:9" ht="16.5" thickBot="1">
      <c r="A21" s="235" t="s">
        <v>19</v>
      </c>
      <c r="B21" s="30" t="s">
        <v>127</v>
      </c>
      <c r="C21" s="31" t="s">
        <v>90</v>
      </c>
      <c r="D21" s="30">
        <v>200</v>
      </c>
      <c r="E21" s="236"/>
      <c r="F21" s="237">
        <f t="shared" si="0"/>
        <v>0</v>
      </c>
      <c r="G21" s="238"/>
      <c r="H21" s="237">
        <f t="shared" si="1"/>
        <v>0</v>
      </c>
      <c r="I21" s="237">
        <f t="shared" si="2"/>
        <v>0</v>
      </c>
    </row>
    <row r="22" spans="1:9" ht="16.5" thickBot="1">
      <c r="A22" s="235" t="s">
        <v>20</v>
      </c>
      <c r="B22" s="30" t="s">
        <v>128</v>
      </c>
      <c r="C22" s="31" t="s">
        <v>88</v>
      </c>
      <c r="D22" s="30">
        <v>60</v>
      </c>
      <c r="E22" s="236"/>
      <c r="F22" s="237">
        <f t="shared" si="0"/>
        <v>0</v>
      </c>
      <c r="G22" s="238"/>
      <c r="H22" s="237">
        <f t="shared" si="1"/>
        <v>0</v>
      </c>
      <c r="I22" s="237">
        <f t="shared" si="2"/>
        <v>0</v>
      </c>
    </row>
    <row r="23" spans="1:9" ht="16.5" thickBot="1">
      <c r="A23" s="235" t="s">
        <v>21</v>
      </c>
      <c r="B23" s="30" t="s">
        <v>129</v>
      </c>
      <c r="C23" s="31" t="s">
        <v>90</v>
      </c>
      <c r="D23" s="30">
        <v>150</v>
      </c>
      <c r="E23" s="236"/>
      <c r="F23" s="237">
        <f t="shared" si="0"/>
        <v>0</v>
      </c>
      <c r="G23" s="238"/>
      <c r="H23" s="237">
        <f t="shared" si="1"/>
        <v>0</v>
      </c>
      <c r="I23" s="237">
        <f t="shared" si="2"/>
        <v>0</v>
      </c>
    </row>
    <row r="24" spans="1:9" ht="16.5" thickBot="1">
      <c r="A24" s="235" t="s">
        <v>22</v>
      </c>
      <c r="B24" s="30" t="s">
        <v>130</v>
      </c>
      <c r="C24" s="31" t="s">
        <v>90</v>
      </c>
      <c r="D24" s="30">
        <v>260</v>
      </c>
      <c r="E24" s="236"/>
      <c r="F24" s="237">
        <f t="shared" si="0"/>
        <v>0</v>
      </c>
      <c r="G24" s="238"/>
      <c r="H24" s="237">
        <f t="shared" si="1"/>
        <v>0</v>
      </c>
      <c r="I24" s="237">
        <f t="shared" si="2"/>
        <v>0</v>
      </c>
    </row>
    <row r="25" spans="1:9" ht="16.5" thickBot="1">
      <c r="A25" s="235" t="s">
        <v>23</v>
      </c>
      <c r="B25" s="30" t="s">
        <v>131</v>
      </c>
      <c r="C25" s="31" t="s">
        <v>90</v>
      </c>
      <c r="D25" s="30">
        <v>120</v>
      </c>
      <c r="E25" s="236"/>
      <c r="F25" s="237">
        <f t="shared" si="0"/>
        <v>0</v>
      </c>
      <c r="G25" s="238"/>
      <c r="H25" s="237">
        <f t="shared" si="1"/>
        <v>0</v>
      </c>
      <c r="I25" s="237">
        <f t="shared" si="2"/>
        <v>0</v>
      </c>
    </row>
    <row r="26" spans="1:9" ht="16.5" thickBot="1">
      <c r="A26" s="235" t="s">
        <v>24</v>
      </c>
      <c r="B26" s="30" t="s">
        <v>132</v>
      </c>
      <c r="C26" s="31" t="s">
        <v>90</v>
      </c>
      <c r="D26" s="30">
        <v>100</v>
      </c>
      <c r="E26" s="236"/>
      <c r="F26" s="237">
        <f t="shared" si="0"/>
        <v>0</v>
      </c>
      <c r="G26" s="238"/>
      <c r="H26" s="237">
        <f t="shared" si="1"/>
        <v>0</v>
      </c>
      <c r="I26" s="237">
        <f t="shared" si="2"/>
        <v>0</v>
      </c>
    </row>
    <row r="27" spans="1:9" ht="16.5" thickBot="1">
      <c r="A27" s="235" t="s">
        <v>25</v>
      </c>
      <c r="B27" s="30" t="s">
        <v>133</v>
      </c>
      <c r="C27" s="31" t="s">
        <v>90</v>
      </c>
      <c r="D27" s="30">
        <v>180</v>
      </c>
      <c r="E27" s="236"/>
      <c r="F27" s="237">
        <f t="shared" si="0"/>
        <v>0</v>
      </c>
      <c r="G27" s="238"/>
      <c r="H27" s="237">
        <f t="shared" si="1"/>
        <v>0</v>
      </c>
      <c r="I27" s="237">
        <f t="shared" si="2"/>
        <v>0</v>
      </c>
    </row>
    <row r="28" spans="1:9" ht="16.5" thickBot="1">
      <c r="A28" s="235" t="s">
        <v>26</v>
      </c>
      <c r="B28" s="30" t="s">
        <v>134</v>
      </c>
      <c r="C28" s="31" t="s">
        <v>88</v>
      </c>
      <c r="D28" s="30">
        <v>400</v>
      </c>
      <c r="E28" s="236"/>
      <c r="F28" s="237">
        <f t="shared" si="0"/>
        <v>0</v>
      </c>
      <c r="G28" s="238"/>
      <c r="H28" s="237">
        <f t="shared" si="1"/>
        <v>0</v>
      </c>
      <c r="I28" s="237">
        <f t="shared" si="2"/>
        <v>0</v>
      </c>
    </row>
    <row r="29" spans="1:9" ht="16.5" thickBot="1">
      <c r="A29" s="235" t="s">
        <v>27</v>
      </c>
      <c r="B29" s="30" t="s">
        <v>135</v>
      </c>
      <c r="C29" s="31" t="s">
        <v>90</v>
      </c>
      <c r="D29" s="30">
        <v>200</v>
      </c>
      <c r="E29" s="236"/>
      <c r="F29" s="237">
        <f t="shared" si="0"/>
        <v>0</v>
      </c>
      <c r="G29" s="238"/>
      <c r="H29" s="237">
        <f t="shared" si="1"/>
        <v>0</v>
      </c>
      <c r="I29" s="237">
        <f t="shared" si="2"/>
        <v>0</v>
      </c>
    </row>
    <row r="30" spans="1:9" ht="16.5" thickBot="1">
      <c r="A30" s="235" t="s">
        <v>28</v>
      </c>
      <c r="B30" s="30" t="s">
        <v>136</v>
      </c>
      <c r="C30" s="31" t="s">
        <v>90</v>
      </c>
      <c r="D30" s="30">
        <v>1500</v>
      </c>
      <c r="E30" s="236"/>
      <c r="F30" s="237">
        <f t="shared" si="0"/>
        <v>0</v>
      </c>
      <c r="G30" s="238"/>
      <c r="H30" s="237">
        <f t="shared" si="1"/>
        <v>0</v>
      </c>
      <c r="I30" s="237">
        <f t="shared" si="2"/>
        <v>0</v>
      </c>
    </row>
    <row r="31" spans="1:9" ht="16.5" thickBot="1">
      <c r="A31" s="235" t="s">
        <v>29</v>
      </c>
      <c r="B31" s="30" t="s">
        <v>169</v>
      </c>
      <c r="C31" s="31" t="s">
        <v>90</v>
      </c>
      <c r="D31" s="30">
        <v>20</v>
      </c>
      <c r="E31" s="236"/>
      <c r="F31" s="237">
        <f t="shared" si="0"/>
        <v>0</v>
      </c>
      <c r="G31" s="238"/>
      <c r="H31" s="237">
        <f t="shared" si="1"/>
        <v>0</v>
      </c>
      <c r="I31" s="237">
        <f t="shared" si="2"/>
        <v>0</v>
      </c>
    </row>
    <row r="32" spans="1:9" ht="16.5" thickBot="1">
      <c r="A32" s="235" t="s">
        <v>30</v>
      </c>
      <c r="B32" s="30" t="s">
        <v>137</v>
      </c>
      <c r="C32" s="31" t="s">
        <v>138</v>
      </c>
      <c r="D32" s="30">
        <v>50</v>
      </c>
      <c r="E32" s="236"/>
      <c r="F32" s="237">
        <f t="shared" si="0"/>
        <v>0</v>
      </c>
      <c r="G32" s="238"/>
      <c r="H32" s="237">
        <f t="shared" si="1"/>
        <v>0</v>
      </c>
      <c r="I32" s="237">
        <f t="shared" si="2"/>
        <v>0</v>
      </c>
    </row>
    <row r="33" spans="1:9" ht="16.5" thickBot="1">
      <c r="A33" s="235" t="s">
        <v>31</v>
      </c>
      <c r="B33" s="32" t="s">
        <v>224</v>
      </c>
      <c r="C33" s="31" t="s">
        <v>88</v>
      </c>
      <c r="D33" s="30">
        <v>400</v>
      </c>
      <c r="E33" s="236"/>
      <c r="F33" s="237">
        <f t="shared" si="0"/>
        <v>0</v>
      </c>
      <c r="G33" s="238"/>
      <c r="H33" s="237">
        <f t="shared" si="1"/>
        <v>0</v>
      </c>
      <c r="I33" s="237">
        <f t="shared" si="2"/>
        <v>0</v>
      </c>
    </row>
    <row r="34" spans="1:9" ht="16.5" thickBot="1">
      <c r="A34" s="235" t="s">
        <v>32</v>
      </c>
      <c r="B34" s="30" t="s">
        <v>139</v>
      </c>
      <c r="C34" s="31" t="s">
        <v>90</v>
      </c>
      <c r="D34" s="30">
        <v>300</v>
      </c>
      <c r="E34" s="236"/>
      <c r="F34" s="237">
        <f t="shared" si="0"/>
        <v>0</v>
      </c>
      <c r="G34" s="238"/>
      <c r="H34" s="237">
        <f t="shared" si="1"/>
        <v>0</v>
      </c>
      <c r="I34" s="237">
        <f t="shared" si="2"/>
        <v>0</v>
      </c>
    </row>
    <row r="35" spans="1:9" ht="16.5" thickBot="1">
      <c r="A35" s="235" t="s">
        <v>33</v>
      </c>
      <c r="B35" s="30" t="s">
        <v>170</v>
      </c>
      <c r="C35" s="31" t="s">
        <v>90</v>
      </c>
      <c r="D35" s="30">
        <v>5</v>
      </c>
      <c r="E35" s="236"/>
      <c r="F35" s="237">
        <f t="shared" si="0"/>
        <v>0</v>
      </c>
      <c r="G35" s="238"/>
      <c r="H35" s="237">
        <f t="shared" si="1"/>
        <v>0</v>
      </c>
      <c r="I35" s="237">
        <f t="shared" si="2"/>
        <v>0</v>
      </c>
    </row>
    <row r="36" spans="1:9" ht="16.5" thickBot="1">
      <c r="A36" s="235" t="s">
        <v>34</v>
      </c>
      <c r="B36" s="30" t="s">
        <v>140</v>
      </c>
      <c r="C36" s="31" t="s">
        <v>90</v>
      </c>
      <c r="D36" s="30">
        <v>15</v>
      </c>
      <c r="E36" s="236"/>
      <c r="F36" s="237">
        <f t="shared" si="0"/>
        <v>0</v>
      </c>
      <c r="G36" s="238"/>
      <c r="H36" s="237">
        <f t="shared" si="1"/>
        <v>0</v>
      </c>
      <c r="I36" s="237">
        <f t="shared" si="2"/>
        <v>0</v>
      </c>
    </row>
    <row r="37" spans="1:9" ht="16.5" thickBot="1">
      <c r="A37" s="235" t="s">
        <v>35</v>
      </c>
      <c r="B37" s="30" t="s">
        <v>141</v>
      </c>
      <c r="C37" s="31" t="s">
        <v>90</v>
      </c>
      <c r="D37" s="30">
        <v>600</v>
      </c>
      <c r="E37" s="236"/>
      <c r="F37" s="237">
        <f t="shared" si="0"/>
        <v>0</v>
      </c>
      <c r="G37" s="238"/>
      <c r="H37" s="237">
        <f t="shared" si="1"/>
        <v>0</v>
      </c>
      <c r="I37" s="237">
        <f t="shared" si="2"/>
        <v>0</v>
      </c>
    </row>
    <row r="38" spans="1:9" ht="16.5" thickBot="1">
      <c r="A38" s="235" t="s">
        <v>36</v>
      </c>
      <c r="B38" s="30" t="s">
        <v>142</v>
      </c>
      <c r="C38" s="31" t="s">
        <v>88</v>
      </c>
      <c r="D38" s="30">
        <v>350</v>
      </c>
      <c r="E38" s="236"/>
      <c r="F38" s="237">
        <f t="shared" si="0"/>
        <v>0</v>
      </c>
      <c r="G38" s="238"/>
      <c r="H38" s="237">
        <f t="shared" si="1"/>
        <v>0</v>
      </c>
      <c r="I38" s="237">
        <f t="shared" si="2"/>
        <v>0</v>
      </c>
    </row>
    <row r="39" spans="1:9" ht="16.5" thickBot="1">
      <c r="A39" s="235" t="s">
        <v>37</v>
      </c>
      <c r="B39" s="32" t="s">
        <v>175</v>
      </c>
      <c r="C39" s="31" t="s">
        <v>90</v>
      </c>
      <c r="D39" s="30">
        <v>250</v>
      </c>
      <c r="E39" s="236"/>
      <c r="F39" s="237">
        <f t="shared" si="0"/>
        <v>0</v>
      </c>
      <c r="G39" s="238"/>
      <c r="H39" s="237">
        <f t="shared" si="1"/>
        <v>0</v>
      </c>
      <c r="I39" s="237">
        <f t="shared" si="2"/>
        <v>0</v>
      </c>
    </row>
    <row r="40" spans="1:9" ht="16.5" thickBot="1">
      <c r="A40" s="235" t="s">
        <v>38</v>
      </c>
      <c r="B40" s="32" t="s">
        <v>176</v>
      </c>
      <c r="C40" s="31" t="s">
        <v>90</v>
      </c>
      <c r="D40" s="30">
        <v>400</v>
      </c>
      <c r="E40" s="236"/>
      <c r="F40" s="237">
        <f t="shared" si="0"/>
        <v>0</v>
      </c>
      <c r="G40" s="238"/>
      <c r="H40" s="237">
        <f t="shared" si="1"/>
        <v>0</v>
      </c>
      <c r="I40" s="237">
        <f t="shared" si="2"/>
        <v>0</v>
      </c>
    </row>
    <row r="41" spans="1:9" ht="16.5" thickBot="1">
      <c r="A41" s="235" t="s">
        <v>39</v>
      </c>
      <c r="B41" s="30" t="s">
        <v>143</v>
      </c>
      <c r="C41" s="31" t="s">
        <v>88</v>
      </c>
      <c r="D41" s="30">
        <v>250</v>
      </c>
      <c r="E41" s="236"/>
      <c r="F41" s="237">
        <f t="shared" si="0"/>
        <v>0</v>
      </c>
      <c r="G41" s="238"/>
      <c r="H41" s="237">
        <f t="shared" si="1"/>
        <v>0</v>
      </c>
      <c r="I41" s="237">
        <f t="shared" si="2"/>
        <v>0</v>
      </c>
    </row>
    <row r="42" spans="1:9" ht="16.5" thickBot="1">
      <c r="A42" s="235" t="s">
        <v>40</v>
      </c>
      <c r="B42" s="30" t="s">
        <v>144</v>
      </c>
      <c r="C42" s="31" t="s">
        <v>90</v>
      </c>
      <c r="D42" s="30">
        <v>15</v>
      </c>
      <c r="E42" s="236"/>
      <c r="F42" s="237">
        <f t="shared" si="0"/>
        <v>0</v>
      </c>
      <c r="G42" s="238"/>
      <c r="H42" s="237">
        <f t="shared" si="1"/>
        <v>0</v>
      </c>
      <c r="I42" s="237">
        <f t="shared" si="2"/>
        <v>0</v>
      </c>
    </row>
    <row r="43" spans="1:9" ht="16.5" thickBot="1">
      <c r="A43" s="235" t="s">
        <v>41</v>
      </c>
      <c r="B43" s="30" t="s">
        <v>145</v>
      </c>
      <c r="C43" s="31" t="s">
        <v>88</v>
      </c>
      <c r="D43" s="30">
        <v>50</v>
      </c>
      <c r="E43" s="236"/>
      <c r="F43" s="237">
        <f t="shared" si="0"/>
        <v>0</v>
      </c>
      <c r="G43" s="238"/>
      <c r="H43" s="237">
        <f t="shared" si="1"/>
        <v>0</v>
      </c>
      <c r="I43" s="237">
        <f t="shared" si="2"/>
        <v>0</v>
      </c>
    </row>
    <row r="44" spans="1:9" ht="16.5" thickBot="1">
      <c r="A44" s="235" t="s">
        <v>42</v>
      </c>
      <c r="B44" s="30" t="s">
        <v>171</v>
      </c>
      <c r="C44" s="31" t="s">
        <v>88</v>
      </c>
      <c r="D44" s="30">
        <v>150</v>
      </c>
      <c r="E44" s="236"/>
      <c r="F44" s="237">
        <f t="shared" si="0"/>
        <v>0</v>
      </c>
      <c r="G44" s="238"/>
      <c r="H44" s="237">
        <f t="shared" si="1"/>
        <v>0</v>
      </c>
      <c r="I44" s="237">
        <f t="shared" si="2"/>
        <v>0</v>
      </c>
    </row>
    <row r="45" spans="1:9" ht="16.5" thickBot="1">
      <c r="A45" s="235" t="s">
        <v>43</v>
      </c>
      <c r="B45" s="32" t="s">
        <v>182</v>
      </c>
      <c r="C45" s="31" t="s">
        <v>88</v>
      </c>
      <c r="D45" s="30">
        <v>180</v>
      </c>
      <c r="E45" s="236"/>
      <c r="F45" s="237">
        <f t="shared" si="0"/>
        <v>0</v>
      </c>
      <c r="G45" s="238"/>
      <c r="H45" s="237">
        <f t="shared" si="1"/>
        <v>0</v>
      </c>
      <c r="I45" s="237">
        <f t="shared" si="2"/>
        <v>0</v>
      </c>
    </row>
    <row r="46" spans="1:9" ht="16.5" thickBot="1">
      <c r="A46" s="235" t="s">
        <v>44</v>
      </c>
      <c r="B46" s="30" t="s">
        <v>172</v>
      </c>
      <c r="C46" s="31" t="s">
        <v>88</v>
      </c>
      <c r="D46" s="30">
        <v>60</v>
      </c>
      <c r="E46" s="236"/>
      <c r="F46" s="237">
        <f t="shared" si="0"/>
        <v>0</v>
      </c>
      <c r="G46" s="238"/>
      <c r="H46" s="237">
        <f t="shared" si="1"/>
        <v>0</v>
      </c>
      <c r="I46" s="237">
        <f t="shared" si="2"/>
        <v>0</v>
      </c>
    </row>
    <row r="47" spans="1:9" ht="16.5" thickBot="1">
      <c r="A47" s="235" t="s">
        <v>45</v>
      </c>
      <c r="B47" s="30" t="s">
        <v>146</v>
      </c>
      <c r="C47" s="31" t="s">
        <v>90</v>
      </c>
      <c r="D47" s="30">
        <v>650</v>
      </c>
      <c r="E47" s="236"/>
      <c r="F47" s="237">
        <f t="shared" si="0"/>
        <v>0</v>
      </c>
      <c r="G47" s="238"/>
      <c r="H47" s="237">
        <f t="shared" si="1"/>
        <v>0</v>
      </c>
      <c r="I47" s="237">
        <f t="shared" si="2"/>
        <v>0</v>
      </c>
    </row>
    <row r="48" spans="1:9" ht="16.5" thickBot="1">
      <c r="A48" s="235" t="s">
        <v>46</v>
      </c>
      <c r="B48" s="30" t="s">
        <v>147</v>
      </c>
      <c r="C48" s="31" t="s">
        <v>88</v>
      </c>
      <c r="D48" s="30">
        <v>350</v>
      </c>
      <c r="E48" s="236"/>
      <c r="F48" s="237">
        <f t="shared" si="0"/>
        <v>0</v>
      </c>
      <c r="G48" s="238"/>
      <c r="H48" s="237">
        <f t="shared" si="1"/>
        <v>0</v>
      </c>
      <c r="I48" s="237">
        <f t="shared" si="2"/>
        <v>0</v>
      </c>
    </row>
    <row r="49" spans="1:9" ht="16.5" thickBot="1">
      <c r="A49" s="235" t="s">
        <v>47</v>
      </c>
      <c r="B49" s="30" t="s">
        <v>173</v>
      </c>
      <c r="C49" s="31" t="s">
        <v>90</v>
      </c>
      <c r="D49" s="30">
        <v>20</v>
      </c>
      <c r="E49" s="236"/>
      <c r="F49" s="237">
        <f t="shared" si="0"/>
        <v>0</v>
      </c>
      <c r="G49" s="238"/>
      <c r="H49" s="237">
        <f t="shared" si="1"/>
        <v>0</v>
      </c>
      <c r="I49" s="237">
        <f t="shared" si="2"/>
        <v>0</v>
      </c>
    </row>
    <row r="50" spans="1:9" ht="16.5" thickBot="1">
      <c r="A50" s="235" t="s">
        <v>48</v>
      </c>
      <c r="B50" s="30" t="s">
        <v>148</v>
      </c>
      <c r="C50" s="31" t="s">
        <v>90</v>
      </c>
      <c r="D50" s="30">
        <v>50</v>
      </c>
      <c r="E50" s="236"/>
      <c r="F50" s="237">
        <f t="shared" si="0"/>
        <v>0</v>
      </c>
      <c r="G50" s="238"/>
      <c r="H50" s="237">
        <f t="shared" si="1"/>
        <v>0</v>
      </c>
      <c r="I50" s="237">
        <f t="shared" si="2"/>
        <v>0</v>
      </c>
    </row>
    <row r="51" spans="1:9" ht="16.5" thickBot="1">
      <c r="A51" s="235" t="s">
        <v>49</v>
      </c>
      <c r="B51" s="30" t="s">
        <v>149</v>
      </c>
      <c r="C51" s="31" t="s">
        <v>90</v>
      </c>
      <c r="D51" s="30">
        <v>350</v>
      </c>
      <c r="E51" s="236"/>
      <c r="F51" s="237">
        <f t="shared" si="0"/>
        <v>0</v>
      </c>
      <c r="G51" s="238"/>
      <c r="H51" s="237">
        <f t="shared" si="1"/>
        <v>0</v>
      </c>
      <c r="I51" s="237">
        <f t="shared" si="2"/>
        <v>0</v>
      </c>
    </row>
    <row r="52" spans="1:9" ht="16.5" thickBot="1">
      <c r="A52" s="235" t="s">
        <v>50</v>
      </c>
      <c r="B52" s="30" t="s">
        <v>150</v>
      </c>
      <c r="C52" s="31" t="s">
        <v>90</v>
      </c>
      <c r="D52" s="30">
        <v>5000</v>
      </c>
      <c r="E52" s="236"/>
      <c r="F52" s="237">
        <f t="shared" si="0"/>
        <v>0</v>
      </c>
      <c r="G52" s="238"/>
      <c r="H52" s="237">
        <f t="shared" si="1"/>
        <v>0</v>
      </c>
      <c r="I52" s="237">
        <f t="shared" si="2"/>
        <v>0</v>
      </c>
    </row>
    <row r="53" spans="1:9" ht="16.5" thickBot="1">
      <c r="A53" s="239" t="s">
        <v>51</v>
      </c>
      <c r="B53" s="240" t="s">
        <v>151</v>
      </c>
      <c r="C53" s="241" t="s">
        <v>90</v>
      </c>
      <c r="D53" s="240">
        <v>500</v>
      </c>
      <c r="E53" s="236"/>
      <c r="F53" s="237">
        <f t="shared" si="0"/>
        <v>0</v>
      </c>
      <c r="G53" s="238"/>
      <c r="H53" s="237">
        <f t="shared" si="1"/>
        <v>0</v>
      </c>
      <c r="I53" s="237">
        <f t="shared" si="2"/>
        <v>0</v>
      </c>
    </row>
    <row r="54" spans="1:9" ht="16.5" thickBot="1">
      <c r="A54" s="242"/>
      <c r="B54" s="313" t="s">
        <v>86</v>
      </c>
      <c r="C54" s="313"/>
      <c r="D54" s="242"/>
      <c r="E54" s="243"/>
      <c r="F54" s="244">
        <f>SUM(F8:F53)</f>
        <v>0</v>
      </c>
      <c r="G54" s="245"/>
      <c r="H54" s="245">
        <f t="shared" ref="H54:I54" si="3">SUM(H8:H53)</f>
        <v>0</v>
      </c>
      <c r="I54" s="244">
        <f t="shared" si="3"/>
        <v>0</v>
      </c>
    </row>
    <row r="55" spans="1:9" ht="15.75">
      <c r="A55" s="246"/>
      <c r="B55" s="247"/>
      <c r="C55" s="248"/>
      <c r="D55" s="249"/>
      <c r="E55" s="249"/>
      <c r="F55" s="249"/>
      <c r="G55" s="249"/>
      <c r="H55" s="249"/>
      <c r="I55" s="249"/>
    </row>
    <row r="56" spans="1:9" ht="15.75">
      <c r="A56" s="246"/>
      <c r="B56" s="247"/>
      <c r="C56" s="248"/>
      <c r="D56" s="249"/>
      <c r="E56" s="249"/>
      <c r="F56" s="249"/>
      <c r="G56" s="249"/>
      <c r="H56" s="249"/>
      <c r="I56" s="249"/>
    </row>
    <row r="57" spans="1:9" ht="15.75">
      <c r="A57" s="114"/>
      <c r="B57" s="58"/>
      <c r="C57" s="58"/>
      <c r="D57" s="80"/>
      <c r="E57" s="80"/>
      <c r="F57" s="278"/>
      <c r="G57" s="278"/>
      <c r="H57" s="278"/>
      <c r="I57" s="278"/>
    </row>
    <row r="58" spans="1:9" ht="15.75">
      <c r="A58" s="114"/>
      <c r="B58" s="58"/>
      <c r="C58" s="58"/>
      <c r="D58" s="80"/>
      <c r="E58" s="80"/>
      <c r="F58" s="81"/>
      <c r="G58" s="81"/>
      <c r="H58" s="81"/>
      <c r="I58" s="81"/>
    </row>
    <row r="59" spans="1:9" ht="15.75">
      <c r="A59" s="58"/>
      <c r="B59" s="83" t="s">
        <v>73</v>
      </c>
      <c r="C59" s="82"/>
      <c r="D59" s="58"/>
      <c r="E59" s="58"/>
      <c r="F59" s="278" t="s">
        <v>74</v>
      </c>
      <c r="G59" s="278"/>
      <c r="H59" s="278"/>
      <c r="I59" s="278"/>
    </row>
    <row r="60" spans="1:9">
      <c r="A60" s="85"/>
      <c r="B60" s="118" t="s">
        <v>75</v>
      </c>
      <c r="C60" s="119"/>
      <c r="D60" s="85"/>
      <c r="E60" s="250" t="s">
        <v>225</v>
      </c>
      <c r="F60" s="87" t="s">
        <v>293</v>
      </c>
      <c r="G60" s="87"/>
      <c r="H60" s="87"/>
      <c r="I60" s="87"/>
    </row>
    <row r="61" spans="1:9" ht="15">
      <c r="A61" s="58"/>
      <c r="B61" s="58"/>
      <c r="C61" s="58"/>
      <c r="D61" s="58"/>
      <c r="E61" s="58"/>
      <c r="F61" s="273" t="s">
        <v>294</v>
      </c>
      <c r="G61" s="274"/>
      <c r="H61" s="58"/>
      <c r="I61" s="58"/>
    </row>
    <row r="62" spans="1:9">
      <c r="A62" s="58"/>
      <c r="B62" s="58"/>
      <c r="C62" s="58"/>
      <c r="D62" s="58"/>
      <c r="E62" s="58"/>
      <c r="F62" s="58"/>
      <c r="G62" s="58"/>
      <c r="H62" s="58"/>
      <c r="I62" s="58"/>
    </row>
  </sheetData>
  <sheetProtection password="C6C6" sheet="1" objects="1" scenarios="1"/>
  <customSheetViews>
    <customSheetView guid="{6043DAB6-75FD-4FFB-B18D-0D6961223CFC}">
      <selection activeCell="G10" sqref="G10"/>
      <pageMargins left="0.7" right="0.7" top="0.75" bottom="0.75" header="0.3" footer="0.3"/>
      <pageSetup paperSize="9" scale="75" orientation="portrait" r:id="rId1"/>
    </customSheetView>
  </customSheetViews>
  <mergeCells count="7">
    <mergeCell ref="F59:I59"/>
    <mergeCell ref="A2:B2"/>
    <mergeCell ref="H2:I2"/>
    <mergeCell ref="A3:I3"/>
    <mergeCell ref="A4:I5"/>
    <mergeCell ref="B54:C54"/>
    <mergeCell ref="F57:I57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4"/>
  <sheetViews>
    <sheetView workbookViewId="0">
      <selection activeCell="N17" sqref="N17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58" t="s">
        <v>211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" thickBot="1">
      <c r="A2" s="285" t="s">
        <v>299</v>
      </c>
      <c r="B2" s="285"/>
      <c r="C2" s="58"/>
      <c r="D2" s="58"/>
      <c r="E2" s="58"/>
      <c r="F2" s="58"/>
      <c r="G2" s="58"/>
      <c r="H2" s="310"/>
      <c r="I2" s="310"/>
      <c r="J2" s="58"/>
      <c r="K2" s="58"/>
      <c r="L2" s="58"/>
    </row>
    <row r="3" spans="1:12" ht="14.25" customHeight="1" thickBot="1">
      <c r="A3" s="307" t="str">
        <f>'[1]Pieczywo, wyroby ciastkarskie'!A3:I3</f>
        <v>OFERTA na dostawę artykułow żywnościowych do Przedszkola Nr 4 w Nowym Targu</v>
      </c>
      <c r="B3" s="308"/>
      <c r="C3" s="308"/>
      <c r="D3" s="308"/>
      <c r="E3" s="308"/>
      <c r="F3" s="308"/>
      <c r="G3" s="308"/>
      <c r="H3" s="308"/>
      <c r="I3" s="309"/>
      <c r="J3" s="182"/>
      <c r="K3" s="182"/>
      <c r="L3" s="182"/>
    </row>
    <row r="4" spans="1:12" ht="15" customHeight="1">
      <c r="A4" s="315" t="s">
        <v>226</v>
      </c>
      <c r="B4" s="315"/>
      <c r="C4" s="315"/>
      <c r="D4" s="315"/>
      <c r="E4" s="315"/>
      <c r="F4" s="315"/>
      <c r="G4" s="315"/>
      <c r="H4" s="315"/>
      <c r="I4" s="315"/>
      <c r="J4" s="58"/>
      <c r="K4" s="58"/>
      <c r="L4" s="58"/>
    </row>
    <row r="5" spans="1:12" ht="15" thickBot="1">
      <c r="A5" s="316"/>
      <c r="B5" s="316"/>
      <c r="C5" s="316"/>
      <c r="D5" s="316"/>
      <c r="E5" s="316"/>
      <c r="F5" s="316"/>
      <c r="G5" s="316"/>
      <c r="H5" s="316"/>
      <c r="I5" s="316"/>
      <c r="J5" s="58"/>
      <c r="K5" s="58"/>
      <c r="L5" s="58"/>
    </row>
    <row r="6" spans="1:12" ht="45.75" thickBot="1">
      <c r="A6" s="251" t="s">
        <v>0</v>
      </c>
      <c r="B6" s="251" t="s">
        <v>1</v>
      </c>
      <c r="C6" s="251" t="s">
        <v>2</v>
      </c>
      <c r="D6" s="251" t="s">
        <v>3</v>
      </c>
      <c r="E6" s="252" t="s">
        <v>4</v>
      </c>
      <c r="F6" s="252" t="s">
        <v>76</v>
      </c>
      <c r="G6" s="252" t="s">
        <v>5</v>
      </c>
      <c r="H6" s="252" t="s">
        <v>85</v>
      </c>
      <c r="I6" s="252" t="s">
        <v>81</v>
      </c>
      <c r="J6" s="58"/>
      <c r="K6" s="58"/>
      <c r="L6" s="58"/>
    </row>
    <row r="7" spans="1:12" ht="15.75" thickBot="1">
      <c r="A7" s="251">
        <v>1</v>
      </c>
      <c r="B7" s="251">
        <v>2</v>
      </c>
      <c r="C7" s="251">
        <v>3</v>
      </c>
      <c r="D7" s="251">
        <v>4</v>
      </c>
      <c r="E7" s="252">
        <v>5</v>
      </c>
      <c r="F7" s="252">
        <v>6</v>
      </c>
      <c r="G7" s="252">
        <v>7</v>
      </c>
      <c r="H7" s="252">
        <v>8</v>
      </c>
      <c r="I7" s="252">
        <v>9</v>
      </c>
      <c r="J7" s="58"/>
      <c r="K7" s="58"/>
      <c r="L7" s="58"/>
    </row>
    <row r="8" spans="1:12" ht="15" thickBot="1">
      <c r="A8" s="253" t="s">
        <v>6</v>
      </c>
      <c r="B8" s="28" t="s">
        <v>227</v>
      </c>
      <c r="C8" s="254" t="s">
        <v>88</v>
      </c>
      <c r="D8" s="255">
        <v>60</v>
      </c>
      <c r="E8" s="256"/>
      <c r="F8" s="257">
        <f>ROUND(D8*E8,2)</f>
        <v>0</v>
      </c>
      <c r="G8" s="258"/>
      <c r="H8" s="257">
        <f>ROUND(F8*G8,2)</f>
        <v>0</v>
      </c>
      <c r="I8" s="257">
        <f>F8+H8</f>
        <v>0</v>
      </c>
      <c r="J8" s="58"/>
      <c r="K8" s="58"/>
      <c r="L8" s="58"/>
    </row>
    <row r="9" spans="1:12" ht="15" thickBot="1">
      <c r="A9" s="253" t="s">
        <v>7</v>
      </c>
      <c r="B9" s="28" t="s">
        <v>228</v>
      </c>
      <c r="C9" s="254" t="s">
        <v>88</v>
      </c>
      <c r="D9" s="255">
        <v>30</v>
      </c>
      <c r="E9" s="256"/>
      <c r="F9" s="257">
        <f t="shared" ref="F9:F72" si="0">ROUND(D9*E9,2)</f>
        <v>0</v>
      </c>
      <c r="G9" s="259"/>
      <c r="H9" s="257">
        <f t="shared" ref="H9:H72" si="1">ROUND(F9*G9,2)</f>
        <v>0</v>
      </c>
      <c r="I9" s="257">
        <f t="shared" ref="I9:I72" si="2">F9+H9</f>
        <v>0</v>
      </c>
      <c r="J9" s="58"/>
      <c r="K9" s="58"/>
      <c r="L9" s="58"/>
    </row>
    <row r="10" spans="1:12" ht="15" thickBot="1">
      <c r="A10" s="253" t="s">
        <v>8</v>
      </c>
      <c r="B10" s="28" t="s">
        <v>229</v>
      </c>
      <c r="C10" s="254" t="s">
        <v>88</v>
      </c>
      <c r="D10" s="255">
        <v>60</v>
      </c>
      <c r="E10" s="256"/>
      <c r="F10" s="257">
        <f t="shared" si="0"/>
        <v>0</v>
      </c>
      <c r="G10" s="259"/>
      <c r="H10" s="257">
        <f t="shared" si="1"/>
        <v>0</v>
      </c>
      <c r="I10" s="257">
        <f t="shared" si="2"/>
        <v>0</v>
      </c>
      <c r="J10" s="58"/>
      <c r="K10" s="58"/>
      <c r="L10" s="58"/>
    </row>
    <row r="11" spans="1:12" ht="15" thickBot="1">
      <c r="A11" s="253" t="s">
        <v>9</v>
      </c>
      <c r="B11" s="28" t="s">
        <v>230</v>
      </c>
      <c r="C11" s="254" t="s">
        <v>88</v>
      </c>
      <c r="D11" s="255">
        <v>600</v>
      </c>
      <c r="E11" s="256"/>
      <c r="F11" s="257">
        <f t="shared" si="0"/>
        <v>0</v>
      </c>
      <c r="G11" s="259"/>
      <c r="H11" s="257">
        <f t="shared" si="1"/>
        <v>0</v>
      </c>
      <c r="I11" s="257">
        <f t="shared" si="2"/>
        <v>0</v>
      </c>
      <c r="J11" s="58"/>
      <c r="K11" s="58"/>
      <c r="L11" s="58"/>
    </row>
    <row r="12" spans="1:12" ht="15" thickBot="1">
      <c r="A12" s="253" t="s">
        <v>10</v>
      </c>
      <c r="B12" s="28" t="s">
        <v>231</v>
      </c>
      <c r="C12" s="254" t="s">
        <v>88</v>
      </c>
      <c r="D12" s="255">
        <v>60</v>
      </c>
      <c r="E12" s="256"/>
      <c r="F12" s="257">
        <f t="shared" si="0"/>
        <v>0</v>
      </c>
      <c r="G12" s="259"/>
      <c r="H12" s="257">
        <f t="shared" si="1"/>
        <v>0</v>
      </c>
      <c r="I12" s="257">
        <f t="shared" si="2"/>
        <v>0</v>
      </c>
      <c r="J12" s="58"/>
      <c r="K12" s="58"/>
      <c r="L12" s="58"/>
    </row>
    <row r="13" spans="1:12" ht="15" thickBot="1">
      <c r="A13" s="253" t="s">
        <v>11</v>
      </c>
      <c r="B13" s="28" t="s">
        <v>232</v>
      </c>
      <c r="C13" s="254" t="s">
        <v>88</v>
      </c>
      <c r="D13" s="255">
        <v>40</v>
      </c>
      <c r="E13" s="260"/>
      <c r="F13" s="257">
        <f t="shared" si="0"/>
        <v>0</v>
      </c>
      <c r="G13" s="259"/>
      <c r="H13" s="257">
        <f t="shared" si="1"/>
        <v>0</v>
      </c>
      <c r="I13" s="257">
        <f t="shared" si="2"/>
        <v>0</v>
      </c>
      <c r="J13" s="58"/>
      <c r="K13" s="58"/>
      <c r="L13" s="58"/>
    </row>
    <row r="14" spans="1:12" ht="15" thickBot="1">
      <c r="A14" s="253" t="s">
        <v>12</v>
      </c>
      <c r="B14" s="28" t="s">
        <v>233</v>
      </c>
      <c r="C14" s="254" t="s">
        <v>88</v>
      </c>
      <c r="D14" s="255">
        <v>800</v>
      </c>
      <c r="E14" s="256"/>
      <c r="F14" s="257">
        <f t="shared" si="0"/>
        <v>0</v>
      </c>
      <c r="G14" s="259"/>
      <c r="H14" s="257">
        <f t="shared" si="1"/>
        <v>0</v>
      </c>
      <c r="I14" s="257">
        <f t="shared" si="2"/>
        <v>0</v>
      </c>
      <c r="J14" s="58"/>
      <c r="K14" s="58"/>
      <c r="L14" s="58"/>
    </row>
    <row r="15" spans="1:12" ht="15" thickBot="1">
      <c r="A15" s="253" t="s">
        <v>13</v>
      </c>
      <c r="B15" s="28" t="s">
        <v>234</v>
      </c>
      <c r="C15" s="254" t="s">
        <v>90</v>
      </c>
      <c r="D15" s="255">
        <v>670</v>
      </c>
      <c r="E15" s="256"/>
      <c r="F15" s="257">
        <f t="shared" si="0"/>
        <v>0</v>
      </c>
      <c r="G15" s="259"/>
      <c r="H15" s="257">
        <f t="shared" si="1"/>
        <v>0</v>
      </c>
      <c r="I15" s="257">
        <f t="shared" si="2"/>
        <v>0</v>
      </c>
      <c r="J15" s="58"/>
      <c r="K15" s="58"/>
      <c r="L15" s="58"/>
    </row>
    <row r="16" spans="1:12" ht="15" thickBot="1">
      <c r="A16" s="253" t="s">
        <v>14</v>
      </c>
      <c r="B16" s="28" t="s">
        <v>235</v>
      </c>
      <c r="C16" s="254" t="s">
        <v>88</v>
      </c>
      <c r="D16" s="255">
        <v>80</v>
      </c>
      <c r="E16" s="256"/>
      <c r="F16" s="257">
        <f t="shared" si="0"/>
        <v>0</v>
      </c>
      <c r="G16" s="259"/>
      <c r="H16" s="257">
        <f t="shared" si="1"/>
        <v>0</v>
      </c>
      <c r="I16" s="257">
        <f t="shared" si="2"/>
        <v>0</v>
      </c>
      <c r="J16" s="58"/>
      <c r="K16" s="58"/>
      <c r="L16" s="58"/>
    </row>
    <row r="17" spans="1:12" ht="15" thickBot="1">
      <c r="A17" s="253" t="s">
        <v>15</v>
      </c>
      <c r="B17" s="28" t="s">
        <v>236</v>
      </c>
      <c r="C17" s="254" t="s">
        <v>88</v>
      </c>
      <c r="D17" s="255">
        <v>20</v>
      </c>
      <c r="E17" s="256"/>
      <c r="F17" s="257">
        <f t="shared" si="0"/>
        <v>0</v>
      </c>
      <c r="G17" s="259"/>
      <c r="H17" s="257">
        <f t="shared" si="1"/>
        <v>0</v>
      </c>
      <c r="I17" s="257">
        <f t="shared" si="2"/>
        <v>0</v>
      </c>
      <c r="J17" s="58"/>
      <c r="K17" s="58"/>
      <c r="L17" s="58"/>
    </row>
    <row r="18" spans="1:12" ht="15" thickBot="1">
      <c r="A18" s="253" t="s">
        <v>16</v>
      </c>
      <c r="B18" s="28" t="s">
        <v>237</v>
      </c>
      <c r="C18" s="254" t="s">
        <v>88</v>
      </c>
      <c r="D18" s="255">
        <v>400</v>
      </c>
      <c r="E18" s="256"/>
      <c r="F18" s="257">
        <f t="shared" si="0"/>
        <v>0</v>
      </c>
      <c r="G18" s="259"/>
      <c r="H18" s="257">
        <f t="shared" si="1"/>
        <v>0</v>
      </c>
      <c r="I18" s="257">
        <f t="shared" si="2"/>
        <v>0</v>
      </c>
      <c r="J18" s="58"/>
      <c r="K18" s="58"/>
      <c r="L18" s="58"/>
    </row>
    <row r="19" spans="1:12" ht="15" thickBot="1">
      <c r="A19" s="253" t="s">
        <v>17</v>
      </c>
      <c r="B19" s="28" t="s">
        <v>238</v>
      </c>
      <c r="C19" s="254" t="s">
        <v>88</v>
      </c>
      <c r="D19" s="255">
        <v>60</v>
      </c>
      <c r="E19" s="256"/>
      <c r="F19" s="257">
        <f t="shared" si="0"/>
        <v>0</v>
      </c>
      <c r="G19" s="259"/>
      <c r="H19" s="257">
        <f t="shared" si="1"/>
        <v>0</v>
      </c>
      <c r="I19" s="257">
        <f t="shared" si="2"/>
        <v>0</v>
      </c>
      <c r="J19" s="58"/>
      <c r="K19" s="58"/>
      <c r="L19" s="58"/>
    </row>
    <row r="20" spans="1:12" ht="15" thickBot="1">
      <c r="A20" s="253" t="s">
        <v>18</v>
      </c>
      <c r="B20" s="28" t="s">
        <v>239</v>
      </c>
      <c r="C20" s="254" t="s">
        <v>88</v>
      </c>
      <c r="D20" s="255">
        <v>250</v>
      </c>
      <c r="E20" s="256"/>
      <c r="F20" s="257">
        <f t="shared" si="0"/>
        <v>0</v>
      </c>
      <c r="G20" s="259"/>
      <c r="H20" s="257">
        <f t="shared" si="1"/>
        <v>0</v>
      </c>
      <c r="I20" s="257">
        <f t="shared" si="2"/>
        <v>0</v>
      </c>
      <c r="J20" s="58"/>
      <c r="K20" s="58"/>
      <c r="L20" s="58"/>
    </row>
    <row r="21" spans="1:12" ht="15" thickBot="1">
      <c r="A21" s="253" t="s">
        <v>19</v>
      </c>
      <c r="B21" s="28" t="s">
        <v>240</v>
      </c>
      <c r="C21" s="254" t="s">
        <v>88</v>
      </c>
      <c r="D21" s="255">
        <v>60</v>
      </c>
      <c r="E21" s="256"/>
      <c r="F21" s="257">
        <f t="shared" si="0"/>
        <v>0</v>
      </c>
      <c r="G21" s="259"/>
      <c r="H21" s="257">
        <f t="shared" si="1"/>
        <v>0</v>
      </c>
      <c r="I21" s="257">
        <f t="shared" si="2"/>
        <v>0</v>
      </c>
      <c r="J21" s="58"/>
      <c r="K21" s="58"/>
      <c r="L21" s="58"/>
    </row>
    <row r="22" spans="1:12" ht="15" thickBot="1">
      <c r="A22" s="253" t="s">
        <v>20</v>
      </c>
      <c r="B22" s="28" t="s">
        <v>241</v>
      </c>
      <c r="C22" s="254" t="s">
        <v>88</v>
      </c>
      <c r="D22" s="255">
        <v>650</v>
      </c>
      <c r="E22" s="256"/>
      <c r="F22" s="257">
        <f t="shared" si="0"/>
        <v>0</v>
      </c>
      <c r="G22" s="259"/>
      <c r="H22" s="257">
        <f t="shared" si="1"/>
        <v>0</v>
      </c>
      <c r="I22" s="257">
        <f t="shared" si="2"/>
        <v>0</v>
      </c>
      <c r="J22" s="58"/>
      <c r="K22" s="58"/>
      <c r="L22" s="58"/>
    </row>
    <row r="23" spans="1:12" ht="15" thickBot="1">
      <c r="A23" s="253" t="s">
        <v>21</v>
      </c>
      <c r="B23" s="255" t="s">
        <v>153</v>
      </c>
      <c r="C23" s="254" t="s">
        <v>88</v>
      </c>
      <c r="D23" s="255">
        <v>100</v>
      </c>
      <c r="E23" s="256"/>
      <c r="F23" s="257">
        <f t="shared" si="0"/>
        <v>0</v>
      </c>
      <c r="G23" s="259"/>
      <c r="H23" s="257">
        <f t="shared" si="1"/>
        <v>0</v>
      </c>
      <c r="I23" s="257">
        <f t="shared" si="2"/>
        <v>0</v>
      </c>
      <c r="J23" s="58"/>
      <c r="K23" s="58"/>
      <c r="L23" s="58"/>
    </row>
    <row r="24" spans="1:12" ht="15" thickBot="1">
      <c r="A24" s="253" t="s">
        <v>22</v>
      </c>
      <c r="B24" s="28" t="s">
        <v>242</v>
      </c>
      <c r="C24" s="254" t="s">
        <v>88</v>
      </c>
      <c r="D24" s="255">
        <v>50</v>
      </c>
      <c r="E24" s="256"/>
      <c r="F24" s="257">
        <f t="shared" si="0"/>
        <v>0</v>
      </c>
      <c r="G24" s="259"/>
      <c r="H24" s="257">
        <f t="shared" si="1"/>
        <v>0</v>
      </c>
      <c r="I24" s="257">
        <f t="shared" si="2"/>
        <v>0</v>
      </c>
      <c r="J24" s="58"/>
      <c r="K24" s="58"/>
      <c r="L24" s="58"/>
    </row>
    <row r="25" spans="1:12" ht="15" thickBot="1">
      <c r="A25" s="253" t="s">
        <v>23</v>
      </c>
      <c r="B25" s="28" t="s">
        <v>243</v>
      </c>
      <c r="C25" s="254" t="s">
        <v>88</v>
      </c>
      <c r="D25" s="255">
        <v>50</v>
      </c>
      <c r="E25" s="256"/>
      <c r="F25" s="257">
        <f t="shared" si="0"/>
        <v>0</v>
      </c>
      <c r="G25" s="259"/>
      <c r="H25" s="257">
        <f t="shared" si="1"/>
        <v>0</v>
      </c>
      <c r="I25" s="257">
        <f t="shared" si="2"/>
        <v>0</v>
      </c>
      <c r="J25" s="58"/>
      <c r="K25" s="58"/>
      <c r="L25" s="58"/>
    </row>
    <row r="26" spans="1:12" ht="15" thickBot="1">
      <c r="A26" s="253" t="s">
        <v>24</v>
      </c>
      <c r="B26" s="28" t="s">
        <v>244</v>
      </c>
      <c r="C26" s="254" t="s">
        <v>91</v>
      </c>
      <c r="D26" s="255">
        <v>10</v>
      </c>
      <c r="E26" s="256"/>
      <c r="F26" s="257">
        <f t="shared" si="0"/>
        <v>0</v>
      </c>
      <c r="G26" s="259"/>
      <c r="H26" s="257">
        <f t="shared" si="1"/>
        <v>0</v>
      </c>
      <c r="I26" s="257">
        <f t="shared" si="2"/>
        <v>0</v>
      </c>
      <c r="J26" s="58"/>
      <c r="K26" s="58"/>
      <c r="L26" s="58"/>
    </row>
    <row r="27" spans="1:12" ht="15" thickBot="1">
      <c r="A27" s="253" t="s">
        <v>25</v>
      </c>
      <c r="B27" s="255" t="s">
        <v>154</v>
      </c>
      <c r="C27" s="254" t="s">
        <v>88</v>
      </c>
      <c r="D27" s="255">
        <v>7500</v>
      </c>
      <c r="E27" s="256"/>
      <c r="F27" s="257">
        <f t="shared" si="0"/>
        <v>0</v>
      </c>
      <c r="G27" s="259"/>
      <c r="H27" s="257">
        <f t="shared" si="1"/>
        <v>0</v>
      </c>
      <c r="I27" s="257">
        <f t="shared" si="2"/>
        <v>0</v>
      </c>
      <c r="J27" s="58"/>
      <c r="K27" s="58"/>
      <c r="L27" s="58"/>
    </row>
    <row r="28" spans="1:12" ht="15" thickBot="1">
      <c r="A28" s="253" t="s">
        <v>26</v>
      </c>
      <c r="B28" s="28" t="s">
        <v>245</v>
      </c>
      <c r="C28" s="254" t="s">
        <v>88</v>
      </c>
      <c r="D28" s="255">
        <v>110</v>
      </c>
      <c r="E28" s="256"/>
      <c r="F28" s="257">
        <f t="shared" si="0"/>
        <v>0</v>
      </c>
      <c r="G28" s="259"/>
      <c r="H28" s="257">
        <f t="shared" si="1"/>
        <v>0</v>
      </c>
      <c r="I28" s="257">
        <f t="shared" si="2"/>
        <v>0</v>
      </c>
      <c r="J28" s="58"/>
      <c r="K28" s="58"/>
      <c r="L28" s="58"/>
    </row>
    <row r="29" spans="1:12" ht="15" thickBot="1">
      <c r="A29" s="253" t="s">
        <v>27</v>
      </c>
      <c r="B29" s="28" t="s">
        <v>246</v>
      </c>
      <c r="C29" s="254" t="s">
        <v>88</v>
      </c>
      <c r="D29" s="255">
        <v>130</v>
      </c>
      <c r="E29" s="256"/>
      <c r="F29" s="257">
        <f t="shared" si="0"/>
        <v>0</v>
      </c>
      <c r="G29" s="259"/>
      <c r="H29" s="257">
        <f t="shared" si="1"/>
        <v>0</v>
      </c>
      <c r="I29" s="257">
        <f t="shared" si="2"/>
        <v>0</v>
      </c>
      <c r="J29" s="58"/>
      <c r="K29" s="58"/>
      <c r="L29" s="58"/>
    </row>
    <row r="30" spans="1:12" ht="15" thickBot="1">
      <c r="A30" s="253" t="s">
        <v>28</v>
      </c>
      <c r="B30" s="28" t="s">
        <v>247</v>
      </c>
      <c r="C30" s="29" t="s">
        <v>90</v>
      </c>
      <c r="D30" s="255">
        <v>50</v>
      </c>
      <c r="E30" s="256"/>
      <c r="F30" s="257">
        <f t="shared" si="0"/>
        <v>0</v>
      </c>
      <c r="G30" s="259"/>
      <c r="H30" s="257">
        <f t="shared" si="1"/>
        <v>0</v>
      </c>
      <c r="I30" s="257">
        <f t="shared" si="2"/>
        <v>0</v>
      </c>
      <c r="J30" s="58"/>
      <c r="K30" s="58"/>
      <c r="L30" s="58"/>
    </row>
    <row r="31" spans="1:12" ht="15" thickBot="1">
      <c r="A31" s="253" t="s">
        <v>29</v>
      </c>
      <c r="B31" s="28" t="s">
        <v>248</v>
      </c>
      <c r="C31" s="254" t="s">
        <v>88</v>
      </c>
      <c r="D31" s="255">
        <v>30</v>
      </c>
      <c r="E31" s="256"/>
      <c r="F31" s="257">
        <f t="shared" si="0"/>
        <v>0</v>
      </c>
      <c r="G31" s="259"/>
      <c r="H31" s="257">
        <f t="shared" si="1"/>
        <v>0</v>
      </c>
      <c r="I31" s="257">
        <f t="shared" si="2"/>
        <v>0</v>
      </c>
      <c r="J31" s="58"/>
      <c r="K31" s="58"/>
      <c r="L31" s="58"/>
    </row>
    <row r="32" spans="1:12" ht="15" thickBot="1">
      <c r="A32" s="253" t="s">
        <v>30</v>
      </c>
      <c r="B32" s="28" t="s">
        <v>249</v>
      </c>
      <c r="C32" s="254" t="s">
        <v>90</v>
      </c>
      <c r="D32" s="255">
        <v>100</v>
      </c>
      <c r="E32" s="256"/>
      <c r="F32" s="257">
        <f t="shared" si="0"/>
        <v>0</v>
      </c>
      <c r="G32" s="259"/>
      <c r="H32" s="257">
        <f t="shared" si="1"/>
        <v>0</v>
      </c>
      <c r="I32" s="257">
        <f t="shared" si="2"/>
        <v>0</v>
      </c>
      <c r="J32" s="58"/>
      <c r="K32" s="58"/>
      <c r="L32" s="58"/>
    </row>
    <row r="33" spans="1:12" ht="15" thickBot="1">
      <c r="A33" s="253" t="s">
        <v>31</v>
      </c>
      <c r="B33" s="28" t="s">
        <v>250</v>
      </c>
      <c r="C33" s="29" t="s">
        <v>88</v>
      </c>
      <c r="D33" s="255">
        <v>30</v>
      </c>
      <c r="E33" s="256"/>
      <c r="F33" s="257">
        <f t="shared" si="0"/>
        <v>0</v>
      </c>
      <c r="G33" s="259"/>
      <c r="H33" s="257">
        <f t="shared" si="1"/>
        <v>0</v>
      </c>
      <c r="I33" s="257">
        <f t="shared" si="2"/>
        <v>0</v>
      </c>
      <c r="J33" s="58"/>
      <c r="K33" s="58"/>
      <c r="L33" s="58"/>
    </row>
    <row r="34" spans="1:12" ht="15" thickBot="1">
      <c r="A34" s="253" t="s">
        <v>32</v>
      </c>
      <c r="B34" s="28" t="s">
        <v>251</v>
      </c>
      <c r="C34" s="254" t="s">
        <v>90</v>
      </c>
      <c r="D34" s="255">
        <v>30</v>
      </c>
      <c r="E34" s="256"/>
      <c r="F34" s="257">
        <f t="shared" si="0"/>
        <v>0</v>
      </c>
      <c r="G34" s="259"/>
      <c r="H34" s="257">
        <f t="shared" si="1"/>
        <v>0</v>
      </c>
      <c r="I34" s="257">
        <f t="shared" si="2"/>
        <v>0</v>
      </c>
      <c r="J34" s="58"/>
      <c r="K34" s="58"/>
      <c r="L34" s="58"/>
    </row>
    <row r="35" spans="1:12" ht="15" thickBot="1">
      <c r="A35" s="253" t="s">
        <v>33</v>
      </c>
      <c r="B35" s="28" t="s">
        <v>252</v>
      </c>
      <c r="C35" s="254" t="s">
        <v>88</v>
      </c>
      <c r="D35" s="255">
        <v>100</v>
      </c>
      <c r="E35" s="256"/>
      <c r="F35" s="257">
        <f t="shared" si="0"/>
        <v>0</v>
      </c>
      <c r="G35" s="259"/>
      <c r="H35" s="257">
        <f t="shared" si="1"/>
        <v>0</v>
      </c>
      <c r="I35" s="257">
        <f t="shared" si="2"/>
        <v>0</v>
      </c>
      <c r="J35" s="58"/>
      <c r="K35" s="58"/>
      <c r="L35" s="58"/>
    </row>
    <row r="36" spans="1:12" ht="15" thickBot="1">
      <c r="A36" s="253" t="s">
        <v>34</v>
      </c>
      <c r="B36" s="28" t="s">
        <v>253</v>
      </c>
      <c r="C36" s="254" t="s">
        <v>88</v>
      </c>
      <c r="D36" s="255">
        <v>20</v>
      </c>
      <c r="E36" s="256"/>
      <c r="F36" s="257">
        <f t="shared" si="0"/>
        <v>0</v>
      </c>
      <c r="G36" s="259"/>
      <c r="H36" s="257">
        <f t="shared" si="1"/>
        <v>0</v>
      </c>
      <c r="I36" s="257">
        <f t="shared" si="2"/>
        <v>0</v>
      </c>
      <c r="J36" s="58"/>
      <c r="K36" s="58"/>
      <c r="L36" s="58"/>
    </row>
    <row r="37" spans="1:12" ht="15" thickBot="1">
      <c r="A37" s="253" t="s">
        <v>35</v>
      </c>
      <c r="B37" s="28" t="s">
        <v>254</v>
      </c>
      <c r="C37" s="254" t="s">
        <v>88</v>
      </c>
      <c r="D37" s="255">
        <v>650</v>
      </c>
      <c r="E37" s="256"/>
      <c r="F37" s="257">
        <f t="shared" si="0"/>
        <v>0</v>
      </c>
      <c r="G37" s="259"/>
      <c r="H37" s="257">
        <f t="shared" si="1"/>
        <v>0</v>
      </c>
      <c r="I37" s="257">
        <f t="shared" si="2"/>
        <v>0</v>
      </c>
      <c r="J37" s="58"/>
      <c r="K37" s="58"/>
      <c r="L37" s="58"/>
    </row>
    <row r="38" spans="1:12" ht="15" thickBot="1">
      <c r="A38" s="253" t="s">
        <v>36</v>
      </c>
      <c r="B38" s="28" t="s">
        <v>255</v>
      </c>
      <c r="C38" s="254" t="s">
        <v>88</v>
      </c>
      <c r="D38" s="255">
        <v>40</v>
      </c>
      <c r="E38" s="256"/>
      <c r="F38" s="257">
        <f t="shared" si="0"/>
        <v>0</v>
      </c>
      <c r="G38" s="259"/>
      <c r="H38" s="257">
        <f t="shared" si="1"/>
        <v>0</v>
      </c>
      <c r="I38" s="257">
        <f t="shared" si="2"/>
        <v>0</v>
      </c>
      <c r="J38" s="58"/>
      <c r="K38" s="58"/>
      <c r="L38" s="58"/>
    </row>
    <row r="39" spans="1:12" ht="15" thickBot="1">
      <c r="A39" s="253" t="s">
        <v>37</v>
      </c>
      <c r="B39" s="28" t="s">
        <v>256</v>
      </c>
      <c r="C39" s="254" t="s">
        <v>88</v>
      </c>
      <c r="D39" s="255">
        <v>200</v>
      </c>
      <c r="E39" s="256"/>
      <c r="F39" s="257">
        <f t="shared" si="0"/>
        <v>0</v>
      </c>
      <c r="G39" s="259"/>
      <c r="H39" s="257">
        <f t="shared" si="1"/>
        <v>0</v>
      </c>
      <c r="I39" s="257">
        <f t="shared" si="2"/>
        <v>0</v>
      </c>
      <c r="J39" s="58"/>
      <c r="K39" s="58"/>
      <c r="L39" s="58"/>
    </row>
    <row r="40" spans="1:12" ht="15" thickBot="1">
      <c r="A40" s="253" t="s">
        <v>38</v>
      </c>
      <c r="B40" s="28" t="s">
        <v>257</v>
      </c>
      <c r="C40" s="254" t="s">
        <v>88</v>
      </c>
      <c r="D40" s="255">
        <v>300</v>
      </c>
      <c r="E40" s="256"/>
      <c r="F40" s="257">
        <f t="shared" si="0"/>
        <v>0</v>
      </c>
      <c r="G40" s="259"/>
      <c r="H40" s="257">
        <f t="shared" si="1"/>
        <v>0</v>
      </c>
      <c r="I40" s="257">
        <f t="shared" si="2"/>
        <v>0</v>
      </c>
      <c r="J40" s="58"/>
      <c r="K40" s="58"/>
      <c r="L40" s="58"/>
    </row>
    <row r="41" spans="1:12" ht="15" thickBot="1">
      <c r="A41" s="253" t="s">
        <v>39</v>
      </c>
      <c r="B41" s="28" t="s">
        <v>258</v>
      </c>
      <c r="C41" s="254" t="s">
        <v>88</v>
      </c>
      <c r="D41" s="255">
        <v>10</v>
      </c>
      <c r="E41" s="256"/>
      <c r="F41" s="257">
        <f t="shared" si="0"/>
        <v>0</v>
      </c>
      <c r="G41" s="259"/>
      <c r="H41" s="257">
        <f t="shared" si="1"/>
        <v>0</v>
      </c>
      <c r="I41" s="257">
        <f t="shared" si="2"/>
        <v>0</v>
      </c>
      <c r="J41" s="58"/>
      <c r="K41" s="58"/>
      <c r="L41" s="58"/>
    </row>
    <row r="42" spans="1:12" ht="15" thickBot="1">
      <c r="A42" s="253" t="s">
        <v>40</v>
      </c>
      <c r="B42" s="28" t="s">
        <v>259</v>
      </c>
      <c r="C42" s="254" t="s">
        <v>88</v>
      </c>
      <c r="D42" s="255">
        <v>30</v>
      </c>
      <c r="E42" s="256"/>
      <c r="F42" s="257">
        <f t="shared" si="0"/>
        <v>0</v>
      </c>
      <c r="G42" s="259"/>
      <c r="H42" s="257">
        <f t="shared" si="1"/>
        <v>0</v>
      </c>
      <c r="I42" s="257">
        <f t="shared" si="2"/>
        <v>0</v>
      </c>
      <c r="J42" s="58"/>
      <c r="K42" s="58"/>
      <c r="L42" s="58"/>
    </row>
    <row r="43" spans="1:12" ht="15" thickBot="1">
      <c r="A43" s="253" t="s">
        <v>41</v>
      </c>
      <c r="B43" s="28" t="s">
        <v>260</v>
      </c>
      <c r="C43" s="254" t="s">
        <v>88</v>
      </c>
      <c r="D43" s="255">
        <v>50</v>
      </c>
      <c r="E43" s="256"/>
      <c r="F43" s="257">
        <f t="shared" si="0"/>
        <v>0</v>
      </c>
      <c r="G43" s="259"/>
      <c r="H43" s="257">
        <f t="shared" si="1"/>
        <v>0</v>
      </c>
      <c r="I43" s="257">
        <f t="shared" si="2"/>
        <v>0</v>
      </c>
      <c r="J43" s="58"/>
      <c r="K43" s="58"/>
      <c r="L43" s="58"/>
    </row>
    <row r="44" spans="1:12" ht="15" thickBot="1">
      <c r="A44" s="253" t="s">
        <v>42</v>
      </c>
      <c r="B44" s="28" t="s">
        <v>261</v>
      </c>
      <c r="C44" s="254" t="s">
        <v>88</v>
      </c>
      <c r="D44" s="255">
        <v>100</v>
      </c>
      <c r="E44" s="256"/>
      <c r="F44" s="257">
        <f t="shared" si="0"/>
        <v>0</v>
      </c>
      <c r="G44" s="259"/>
      <c r="H44" s="257">
        <f t="shared" si="1"/>
        <v>0</v>
      </c>
      <c r="I44" s="257">
        <f t="shared" si="2"/>
        <v>0</v>
      </c>
      <c r="J44" s="58"/>
      <c r="K44" s="58"/>
      <c r="L44" s="58"/>
    </row>
    <row r="45" spans="1:12" ht="15" thickBot="1">
      <c r="A45" s="253" t="s">
        <v>43</v>
      </c>
      <c r="B45" s="28" t="s">
        <v>262</v>
      </c>
      <c r="C45" s="254" t="s">
        <v>88</v>
      </c>
      <c r="D45" s="255">
        <v>40</v>
      </c>
      <c r="E45" s="256"/>
      <c r="F45" s="257">
        <f t="shared" si="0"/>
        <v>0</v>
      </c>
      <c r="G45" s="259"/>
      <c r="H45" s="257">
        <f t="shared" si="1"/>
        <v>0</v>
      </c>
      <c r="I45" s="257">
        <f t="shared" si="2"/>
        <v>0</v>
      </c>
      <c r="J45" s="58"/>
      <c r="K45" s="58"/>
      <c r="L45" s="58"/>
    </row>
    <row r="46" spans="1:12" ht="15" thickBot="1">
      <c r="A46" s="253" t="s">
        <v>44</v>
      </c>
      <c r="B46" s="28" t="s">
        <v>263</v>
      </c>
      <c r="C46" s="254" t="s">
        <v>88</v>
      </c>
      <c r="D46" s="255">
        <v>200</v>
      </c>
      <c r="E46" s="256"/>
      <c r="F46" s="257">
        <f t="shared" si="0"/>
        <v>0</v>
      </c>
      <c r="G46" s="259"/>
      <c r="H46" s="257">
        <f t="shared" si="1"/>
        <v>0</v>
      </c>
      <c r="I46" s="257">
        <f t="shared" si="2"/>
        <v>0</v>
      </c>
      <c r="J46" s="58"/>
      <c r="K46" s="58"/>
      <c r="L46" s="58"/>
    </row>
    <row r="47" spans="1:12" ht="15" thickBot="1">
      <c r="A47" s="253" t="s">
        <v>45</v>
      </c>
      <c r="B47" s="28" t="s">
        <v>264</v>
      </c>
      <c r="C47" s="254" t="s">
        <v>88</v>
      </c>
      <c r="D47" s="255">
        <v>500</v>
      </c>
      <c r="E47" s="256"/>
      <c r="F47" s="257">
        <f t="shared" si="0"/>
        <v>0</v>
      </c>
      <c r="G47" s="259"/>
      <c r="H47" s="257">
        <f t="shared" si="1"/>
        <v>0</v>
      </c>
      <c r="I47" s="257">
        <f t="shared" si="2"/>
        <v>0</v>
      </c>
      <c r="J47" s="58"/>
      <c r="K47" s="58"/>
      <c r="L47" s="58"/>
    </row>
    <row r="48" spans="1:12" ht="15" thickBot="1">
      <c r="A48" s="253" t="s">
        <v>46</v>
      </c>
      <c r="B48" s="28" t="s">
        <v>265</v>
      </c>
      <c r="C48" s="254" t="s">
        <v>90</v>
      </c>
      <c r="D48" s="255">
        <v>450</v>
      </c>
      <c r="E48" s="256"/>
      <c r="F48" s="257">
        <f t="shared" si="0"/>
        <v>0</v>
      </c>
      <c r="G48" s="259"/>
      <c r="H48" s="257">
        <f t="shared" si="1"/>
        <v>0</v>
      </c>
      <c r="I48" s="257">
        <f t="shared" si="2"/>
        <v>0</v>
      </c>
      <c r="J48" s="58"/>
      <c r="K48" s="58"/>
      <c r="L48" s="58"/>
    </row>
    <row r="49" spans="1:12" ht="15" thickBot="1">
      <c r="A49" s="253" t="s">
        <v>47</v>
      </c>
      <c r="B49" s="255" t="s">
        <v>155</v>
      </c>
      <c r="C49" s="254" t="s">
        <v>90</v>
      </c>
      <c r="D49" s="255">
        <v>5</v>
      </c>
      <c r="E49" s="256"/>
      <c r="F49" s="257">
        <f t="shared" si="0"/>
        <v>0</v>
      </c>
      <c r="G49" s="259"/>
      <c r="H49" s="257">
        <f t="shared" si="1"/>
        <v>0</v>
      </c>
      <c r="I49" s="257">
        <f t="shared" si="2"/>
        <v>0</v>
      </c>
      <c r="J49" s="58"/>
      <c r="K49" s="58"/>
      <c r="L49" s="58"/>
    </row>
    <row r="50" spans="1:12" ht="15" thickBot="1">
      <c r="A50" s="253" t="s">
        <v>48</v>
      </c>
      <c r="B50" s="28" t="s">
        <v>266</v>
      </c>
      <c r="C50" s="254" t="s">
        <v>88</v>
      </c>
      <c r="D50" s="255">
        <v>150</v>
      </c>
      <c r="E50" s="256"/>
      <c r="F50" s="257">
        <f t="shared" si="0"/>
        <v>0</v>
      </c>
      <c r="G50" s="259"/>
      <c r="H50" s="257">
        <f t="shared" si="1"/>
        <v>0</v>
      </c>
      <c r="I50" s="257">
        <f t="shared" si="2"/>
        <v>0</v>
      </c>
      <c r="J50" s="58"/>
      <c r="K50" s="58"/>
      <c r="L50" s="58"/>
    </row>
    <row r="51" spans="1:12" ht="15" thickBot="1">
      <c r="A51" s="253" t="s">
        <v>49</v>
      </c>
      <c r="B51" s="28" t="s">
        <v>267</v>
      </c>
      <c r="C51" s="254" t="s">
        <v>88</v>
      </c>
      <c r="D51" s="255">
        <v>250</v>
      </c>
      <c r="E51" s="256"/>
      <c r="F51" s="257">
        <f t="shared" si="0"/>
        <v>0</v>
      </c>
      <c r="G51" s="259"/>
      <c r="H51" s="257">
        <f t="shared" si="1"/>
        <v>0</v>
      </c>
      <c r="I51" s="257">
        <f t="shared" si="2"/>
        <v>0</v>
      </c>
      <c r="J51" s="58"/>
      <c r="K51" s="58"/>
      <c r="L51" s="58"/>
    </row>
    <row r="52" spans="1:12" ht="15" thickBot="1">
      <c r="A52" s="253" t="s">
        <v>50</v>
      </c>
      <c r="B52" s="28" t="s">
        <v>268</v>
      </c>
      <c r="C52" s="254" t="s">
        <v>88</v>
      </c>
      <c r="D52" s="255">
        <v>20</v>
      </c>
      <c r="E52" s="256"/>
      <c r="F52" s="257">
        <f t="shared" si="0"/>
        <v>0</v>
      </c>
      <c r="G52" s="259"/>
      <c r="H52" s="257">
        <f t="shared" si="1"/>
        <v>0</v>
      </c>
      <c r="I52" s="257">
        <f t="shared" si="2"/>
        <v>0</v>
      </c>
      <c r="J52" s="58"/>
      <c r="K52" s="58"/>
      <c r="L52" s="58"/>
    </row>
    <row r="53" spans="1:12" ht="15" thickBot="1">
      <c r="A53" s="253" t="s">
        <v>51</v>
      </c>
      <c r="B53" s="255" t="s">
        <v>156</v>
      </c>
      <c r="C53" s="254" t="s">
        <v>88</v>
      </c>
      <c r="D53" s="255">
        <v>10</v>
      </c>
      <c r="E53" s="256"/>
      <c r="F53" s="257">
        <f t="shared" si="0"/>
        <v>0</v>
      </c>
      <c r="G53" s="259"/>
      <c r="H53" s="257">
        <f t="shared" si="1"/>
        <v>0</v>
      </c>
      <c r="I53" s="257">
        <f t="shared" si="2"/>
        <v>0</v>
      </c>
      <c r="J53" s="58"/>
      <c r="K53" s="58"/>
      <c r="L53" s="58"/>
    </row>
    <row r="54" spans="1:12" ht="15" thickBot="1">
      <c r="A54" s="253" t="s">
        <v>52</v>
      </c>
      <c r="B54" s="28" t="s">
        <v>269</v>
      </c>
      <c r="C54" s="254" t="s">
        <v>88</v>
      </c>
      <c r="D54" s="255">
        <v>250</v>
      </c>
      <c r="E54" s="256"/>
      <c r="F54" s="257">
        <f t="shared" si="0"/>
        <v>0</v>
      </c>
      <c r="G54" s="259"/>
      <c r="H54" s="257">
        <f t="shared" si="1"/>
        <v>0</v>
      </c>
      <c r="I54" s="257">
        <f t="shared" si="2"/>
        <v>0</v>
      </c>
      <c r="J54" s="58"/>
      <c r="K54" s="58"/>
      <c r="L54" s="58"/>
    </row>
    <row r="55" spans="1:12" ht="15" thickBot="1">
      <c r="A55" s="253" t="s">
        <v>53</v>
      </c>
      <c r="B55" s="261" t="s">
        <v>270</v>
      </c>
      <c r="C55" s="262" t="s">
        <v>88</v>
      </c>
      <c r="D55" s="261">
        <v>150</v>
      </c>
      <c r="E55" s="256"/>
      <c r="F55" s="257">
        <f t="shared" si="0"/>
        <v>0</v>
      </c>
      <c r="G55" s="259"/>
      <c r="H55" s="257">
        <f t="shared" si="1"/>
        <v>0</v>
      </c>
      <c r="I55" s="257">
        <f t="shared" si="2"/>
        <v>0</v>
      </c>
      <c r="J55" s="58"/>
      <c r="K55" s="58"/>
      <c r="L55" s="58"/>
    </row>
    <row r="56" spans="1:12" ht="15" thickBot="1">
      <c r="A56" s="253" t="s">
        <v>54</v>
      </c>
      <c r="B56" s="32" t="s">
        <v>271</v>
      </c>
      <c r="C56" s="262" t="s">
        <v>91</v>
      </c>
      <c r="D56" s="261">
        <v>30</v>
      </c>
      <c r="E56" s="256"/>
      <c r="F56" s="257">
        <f t="shared" si="0"/>
        <v>0</v>
      </c>
      <c r="G56" s="259"/>
      <c r="H56" s="257">
        <f t="shared" si="1"/>
        <v>0</v>
      </c>
      <c r="I56" s="257">
        <f t="shared" si="2"/>
        <v>0</v>
      </c>
      <c r="J56" s="58"/>
      <c r="K56" s="58"/>
      <c r="L56" s="58"/>
    </row>
    <row r="57" spans="1:12" ht="15" thickBot="1">
      <c r="A57" s="253" t="s">
        <v>55</v>
      </c>
      <c r="B57" s="32" t="s">
        <v>272</v>
      </c>
      <c r="C57" s="262" t="s">
        <v>88</v>
      </c>
      <c r="D57" s="263">
        <v>80</v>
      </c>
      <c r="E57" s="256"/>
      <c r="F57" s="257">
        <f t="shared" si="0"/>
        <v>0</v>
      </c>
      <c r="G57" s="259"/>
      <c r="H57" s="257">
        <f t="shared" si="1"/>
        <v>0</v>
      </c>
      <c r="I57" s="257">
        <f t="shared" si="2"/>
        <v>0</v>
      </c>
      <c r="J57" s="58"/>
      <c r="K57" s="58"/>
      <c r="L57" s="58"/>
    </row>
    <row r="58" spans="1:12" ht="15" thickBot="1">
      <c r="A58" s="253" t="s">
        <v>56</v>
      </c>
      <c r="B58" s="32" t="s">
        <v>273</v>
      </c>
      <c r="C58" s="262" t="s">
        <v>88</v>
      </c>
      <c r="D58" s="263">
        <v>50</v>
      </c>
      <c r="E58" s="264"/>
      <c r="F58" s="257">
        <f t="shared" si="0"/>
        <v>0</v>
      </c>
      <c r="G58" s="259"/>
      <c r="H58" s="257">
        <f t="shared" si="1"/>
        <v>0</v>
      </c>
      <c r="I58" s="257">
        <f t="shared" si="2"/>
        <v>0</v>
      </c>
      <c r="J58" s="58"/>
      <c r="K58" s="58"/>
      <c r="L58" s="58"/>
    </row>
    <row r="59" spans="1:12" ht="15" thickBot="1">
      <c r="A59" s="253" t="s">
        <v>57</v>
      </c>
      <c r="B59" s="32" t="s">
        <v>274</v>
      </c>
      <c r="C59" s="262" t="s">
        <v>88</v>
      </c>
      <c r="D59" s="263">
        <v>160</v>
      </c>
      <c r="E59" s="264"/>
      <c r="F59" s="257">
        <f t="shared" si="0"/>
        <v>0</v>
      </c>
      <c r="G59" s="259"/>
      <c r="H59" s="257">
        <f t="shared" si="1"/>
        <v>0</v>
      </c>
      <c r="I59" s="257">
        <f t="shared" si="2"/>
        <v>0</v>
      </c>
      <c r="J59" s="58"/>
      <c r="K59" s="58"/>
      <c r="L59" s="58"/>
    </row>
    <row r="60" spans="1:12" ht="15" thickBot="1">
      <c r="A60" s="253" t="s">
        <v>58</v>
      </c>
      <c r="B60" s="32" t="s">
        <v>275</v>
      </c>
      <c r="C60" s="262" t="s">
        <v>88</v>
      </c>
      <c r="D60" s="263">
        <v>30</v>
      </c>
      <c r="E60" s="264"/>
      <c r="F60" s="257">
        <f t="shared" si="0"/>
        <v>0</v>
      </c>
      <c r="G60" s="259"/>
      <c r="H60" s="257">
        <f t="shared" si="1"/>
        <v>0</v>
      </c>
      <c r="I60" s="257">
        <f t="shared" si="2"/>
        <v>0</v>
      </c>
      <c r="J60" s="58"/>
      <c r="K60" s="58"/>
      <c r="L60" s="58"/>
    </row>
    <row r="61" spans="1:12" ht="15" thickBot="1">
      <c r="A61" s="253" t="s">
        <v>59</v>
      </c>
      <c r="B61" s="265" t="s">
        <v>276</v>
      </c>
      <c r="C61" s="266" t="s">
        <v>88</v>
      </c>
      <c r="D61" s="263">
        <v>20</v>
      </c>
      <c r="E61" s="264"/>
      <c r="F61" s="257">
        <f t="shared" si="0"/>
        <v>0</v>
      </c>
      <c r="G61" s="259"/>
      <c r="H61" s="257">
        <f t="shared" si="1"/>
        <v>0</v>
      </c>
      <c r="I61" s="257">
        <f t="shared" si="2"/>
        <v>0</v>
      </c>
      <c r="J61" s="58"/>
      <c r="K61" s="58"/>
      <c r="L61" s="58"/>
    </row>
    <row r="62" spans="1:12" ht="15" thickBot="1">
      <c r="A62" s="253" t="s">
        <v>60</v>
      </c>
      <c r="B62" s="265" t="s">
        <v>277</v>
      </c>
      <c r="C62" s="266" t="s">
        <v>90</v>
      </c>
      <c r="D62" s="263">
        <v>230</v>
      </c>
      <c r="E62" s="264"/>
      <c r="F62" s="257">
        <f t="shared" si="0"/>
        <v>0</v>
      </c>
      <c r="G62" s="259"/>
      <c r="H62" s="257">
        <f t="shared" si="1"/>
        <v>0</v>
      </c>
      <c r="I62" s="257">
        <f t="shared" si="2"/>
        <v>0</v>
      </c>
      <c r="J62" s="58"/>
      <c r="K62" s="58"/>
      <c r="L62" s="58"/>
    </row>
    <row r="63" spans="1:12" ht="15" thickBot="1">
      <c r="A63" s="253" t="s">
        <v>61</v>
      </c>
      <c r="B63" s="265" t="s">
        <v>278</v>
      </c>
      <c r="C63" s="267" t="s">
        <v>88</v>
      </c>
      <c r="D63" s="263">
        <v>100</v>
      </c>
      <c r="E63" s="264"/>
      <c r="F63" s="257">
        <f t="shared" si="0"/>
        <v>0</v>
      </c>
      <c r="G63" s="259"/>
      <c r="H63" s="257">
        <f t="shared" si="1"/>
        <v>0</v>
      </c>
      <c r="I63" s="257">
        <f t="shared" si="2"/>
        <v>0</v>
      </c>
      <c r="J63" s="58"/>
      <c r="K63" s="58"/>
      <c r="L63" s="58"/>
    </row>
    <row r="64" spans="1:12" ht="15" thickBot="1">
      <c r="A64" s="253" t="s">
        <v>62</v>
      </c>
      <c r="B64" s="268" t="s">
        <v>279</v>
      </c>
      <c r="C64" s="266" t="s">
        <v>93</v>
      </c>
      <c r="D64" s="263">
        <v>100</v>
      </c>
      <c r="E64" s="264"/>
      <c r="F64" s="257">
        <f t="shared" si="0"/>
        <v>0</v>
      </c>
      <c r="G64" s="259"/>
      <c r="H64" s="257">
        <f t="shared" si="1"/>
        <v>0</v>
      </c>
      <c r="I64" s="257">
        <f t="shared" si="2"/>
        <v>0</v>
      </c>
      <c r="J64" s="58"/>
      <c r="K64" s="58"/>
      <c r="L64" s="58"/>
    </row>
    <row r="65" spans="1:12" ht="15" thickBot="1">
      <c r="A65" s="253" t="s">
        <v>63</v>
      </c>
      <c r="B65" s="269" t="s">
        <v>157</v>
      </c>
      <c r="C65" s="266" t="s">
        <v>93</v>
      </c>
      <c r="D65" s="263">
        <v>400</v>
      </c>
      <c r="E65" s="264"/>
      <c r="F65" s="257">
        <f t="shared" si="0"/>
        <v>0</v>
      </c>
      <c r="G65" s="259"/>
      <c r="H65" s="257">
        <f t="shared" si="1"/>
        <v>0</v>
      </c>
      <c r="I65" s="257">
        <f t="shared" si="2"/>
        <v>0</v>
      </c>
      <c r="J65" s="58"/>
      <c r="K65" s="58"/>
      <c r="L65" s="58"/>
    </row>
    <row r="66" spans="1:12" ht="15" thickBot="1">
      <c r="A66" s="253" t="s">
        <v>64</v>
      </c>
      <c r="B66" s="265" t="s">
        <v>280</v>
      </c>
      <c r="C66" s="267" t="s">
        <v>88</v>
      </c>
      <c r="D66" s="263">
        <v>800</v>
      </c>
      <c r="E66" s="264"/>
      <c r="F66" s="257">
        <f t="shared" si="0"/>
        <v>0</v>
      </c>
      <c r="G66" s="259"/>
      <c r="H66" s="257">
        <f t="shared" si="1"/>
        <v>0</v>
      </c>
      <c r="I66" s="257">
        <f t="shared" si="2"/>
        <v>0</v>
      </c>
      <c r="J66" s="58"/>
      <c r="K66" s="58"/>
      <c r="L66" s="58"/>
    </row>
    <row r="67" spans="1:12" ht="15" thickBot="1">
      <c r="A67" s="253" t="s">
        <v>65</v>
      </c>
      <c r="B67" s="33" t="s">
        <v>281</v>
      </c>
      <c r="C67" s="266" t="s">
        <v>93</v>
      </c>
      <c r="D67" s="263">
        <v>300</v>
      </c>
      <c r="E67" s="264"/>
      <c r="F67" s="257">
        <f t="shared" si="0"/>
        <v>0</v>
      </c>
      <c r="G67" s="259"/>
      <c r="H67" s="257">
        <f t="shared" si="1"/>
        <v>0</v>
      </c>
      <c r="I67" s="257">
        <f t="shared" si="2"/>
        <v>0</v>
      </c>
      <c r="J67" s="58"/>
      <c r="K67" s="58"/>
      <c r="L67" s="58"/>
    </row>
    <row r="68" spans="1:12" ht="15" thickBot="1">
      <c r="A68" s="253" t="s">
        <v>66</v>
      </c>
      <c r="B68" s="33" t="s">
        <v>282</v>
      </c>
      <c r="C68" s="266" t="s">
        <v>93</v>
      </c>
      <c r="D68" s="263">
        <v>200</v>
      </c>
      <c r="E68" s="264"/>
      <c r="F68" s="257">
        <f t="shared" si="0"/>
        <v>0</v>
      </c>
      <c r="G68" s="259"/>
      <c r="H68" s="257">
        <f t="shared" si="1"/>
        <v>0</v>
      </c>
      <c r="I68" s="257">
        <f t="shared" si="2"/>
        <v>0</v>
      </c>
      <c r="J68" s="58"/>
      <c r="K68" s="58"/>
      <c r="L68" s="58"/>
    </row>
    <row r="69" spans="1:12" ht="15" thickBot="1">
      <c r="A69" s="253" t="s">
        <v>67</v>
      </c>
      <c r="B69" s="33" t="s">
        <v>283</v>
      </c>
      <c r="C69" s="266" t="s">
        <v>90</v>
      </c>
      <c r="D69" s="263">
        <v>100</v>
      </c>
      <c r="E69" s="264"/>
      <c r="F69" s="257">
        <f t="shared" si="0"/>
        <v>0</v>
      </c>
      <c r="G69" s="259"/>
      <c r="H69" s="257">
        <f t="shared" si="1"/>
        <v>0</v>
      </c>
      <c r="I69" s="257">
        <f t="shared" si="2"/>
        <v>0</v>
      </c>
      <c r="J69" s="58"/>
      <c r="K69" s="58"/>
      <c r="L69" s="58"/>
    </row>
    <row r="70" spans="1:12" ht="15" thickBot="1">
      <c r="A70" s="253" t="s">
        <v>68</v>
      </c>
      <c r="B70" s="33" t="s">
        <v>284</v>
      </c>
      <c r="C70" s="266" t="s">
        <v>88</v>
      </c>
      <c r="D70" s="263">
        <v>170</v>
      </c>
      <c r="E70" s="264"/>
      <c r="F70" s="257">
        <f t="shared" si="0"/>
        <v>0</v>
      </c>
      <c r="G70" s="259"/>
      <c r="H70" s="257">
        <f t="shared" si="1"/>
        <v>0</v>
      </c>
      <c r="I70" s="257">
        <f t="shared" si="2"/>
        <v>0</v>
      </c>
      <c r="J70" s="58"/>
      <c r="K70" s="58"/>
      <c r="L70" s="58"/>
    </row>
    <row r="71" spans="1:12" ht="15" thickBot="1">
      <c r="A71" s="253" t="s">
        <v>69</v>
      </c>
      <c r="B71" s="33" t="s">
        <v>285</v>
      </c>
      <c r="C71" s="266" t="s">
        <v>88</v>
      </c>
      <c r="D71" s="263">
        <v>500</v>
      </c>
      <c r="E71" s="264"/>
      <c r="F71" s="257">
        <f t="shared" si="0"/>
        <v>0</v>
      </c>
      <c r="G71" s="259"/>
      <c r="H71" s="257">
        <f t="shared" si="1"/>
        <v>0</v>
      </c>
      <c r="I71" s="257">
        <f t="shared" si="2"/>
        <v>0</v>
      </c>
      <c r="J71" s="58"/>
      <c r="K71" s="58"/>
      <c r="L71" s="58"/>
    </row>
    <row r="72" spans="1:12" ht="15" thickBot="1">
      <c r="A72" s="253" t="s">
        <v>70</v>
      </c>
      <c r="B72" s="33" t="s">
        <v>286</v>
      </c>
      <c r="C72" s="266" t="s">
        <v>88</v>
      </c>
      <c r="D72" s="263">
        <v>60</v>
      </c>
      <c r="E72" s="264"/>
      <c r="F72" s="257">
        <f t="shared" si="0"/>
        <v>0</v>
      </c>
      <c r="G72" s="259"/>
      <c r="H72" s="257">
        <f t="shared" si="1"/>
        <v>0</v>
      </c>
      <c r="I72" s="257">
        <f t="shared" si="2"/>
        <v>0</v>
      </c>
      <c r="J72" s="58"/>
      <c r="K72" s="58"/>
      <c r="L72" s="58"/>
    </row>
    <row r="73" spans="1:12" ht="15" thickBot="1">
      <c r="A73" s="253" t="s">
        <v>71</v>
      </c>
      <c r="B73" s="33" t="s">
        <v>287</v>
      </c>
      <c r="C73" s="266" t="s">
        <v>88</v>
      </c>
      <c r="D73" s="263">
        <v>30</v>
      </c>
      <c r="E73" s="264"/>
      <c r="F73" s="257">
        <f t="shared" ref="F73:F75" si="3">ROUND(D73*E73,2)</f>
        <v>0</v>
      </c>
      <c r="G73" s="259"/>
      <c r="H73" s="257">
        <f t="shared" ref="H73:H75" si="4">ROUND(F73*G73,2)</f>
        <v>0</v>
      </c>
      <c r="I73" s="257">
        <f t="shared" ref="I73:I75" si="5">F73+H73</f>
        <v>0</v>
      </c>
      <c r="J73" s="58"/>
      <c r="K73" s="58"/>
      <c r="L73" s="58"/>
    </row>
    <row r="74" spans="1:12" ht="15" thickBot="1">
      <c r="A74" s="253" t="s">
        <v>152</v>
      </c>
      <c r="B74" s="33" t="s">
        <v>288</v>
      </c>
      <c r="C74" s="266" t="s">
        <v>88</v>
      </c>
      <c r="D74" s="263">
        <v>25</v>
      </c>
      <c r="E74" s="264"/>
      <c r="F74" s="257">
        <f t="shared" si="3"/>
        <v>0</v>
      </c>
      <c r="G74" s="259"/>
      <c r="H74" s="257">
        <f t="shared" si="4"/>
        <v>0</v>
      </c>
      <c r="I74" s="257">
        <f t="shared" si="5"/>
        <v>0</v>
      </c>
      <c r="J74" s="58"/>
      <c r="K74" s="58"/>
      <c r="L74" s="58"/>
    </row>
    <row r="75" spans="1:12" ht="15" thickBot="1">
      <c r="A75" s="253" t="s">
        <v>289</v>
      </c>
      <c r="B75" s="33" t="s">
        <v>290</v>
      </c>
      <c r="C75" s="266" t="s">
        <v>88</v>
      </c>
      <c r="D75" s="263">
        <v>50</v>
      </c>
      <c r="E75" s="264"/>
      <c r="F75" s="257">
        <f t="shared" si="3"/>
        <v>0</v>
      </c>
      <c r="G75" s="259"/>
      <c r="H75" s="257">
        <f t="shared" si="4"/>
        <v>0</v>
      </c>
      <c r="I75" s="257">
        <f t="shared" si="5"/>
        <v>0</v>
      </c>
      <c r="J75" s="58"/>
      <c r="K75" s="58"/>
      <c r="L75" s="58"/>
    </row>
    <row r="76" spans="1:12" ht="15" thickBot="1">
      <c r="A76" s="270"/>
      <c r="B76" s="270" t="s">
        <v>87</v>
      </c>
      <c r="C76" s="270"/>
      <c r="D76" s="270"/>
      <c r="E76" s="271"/>
      <c r="F76" s="271">
        <f>SUM(F8:F75)</f>
        <v>0</v>
      </c>
      <c r="G76" s="272"/>
      <c r="H76" s="271">
        <f>SUM(H8:H75)</f>
        <v>0</v>
      </c>
      <c r="I76" s="271">
        <f>SUM(I8:I75)</f>
        <v>0</v>
      </c>
      <c r="J76" s="58"/>
      <c r="K76" s="58"/>
      <c r="L76" s="58"/>
    </row>
    <row r="77" spans="1:1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ht="15.75">
      <c r="A78" s="58"/>
      <c r="B78" s="317"/>
      <c r="C78" s="317"/>
      <c r="D78" s="58"/>
      <c r="E78" s="58"/>
      <c r="F78" s="58"/>
      <c r="G78" s="58"/>
      <c r="H78" s="58"/>
      <c r="I78" s="58"/>
      <c r="J78" s="58"/>
      <c r="K78" s="58"/>
      <c r="L78" s="58"/>
    </row>
    <row r="79" spans="1:12" ht="15.75">
      <c r="A79" s="58"/>
      <c r="B79" s="247"/>
      <c r="C79" s="248"/>
      <c r="D79" s="58"/>
      <c r="E79" s="58"/>
      <c r="F79" s="58"/>
      <c r="G79" s="58"/>
      <c r="H79" s="58"/>
      <c r="I79" s="58"/>
      <c r="J79" s="58"/>
      <c r="K79" s="58"/>
      <c r="L79" s="58"/>
    </row>
    <row r="80" spans="1:12" ht="15.75">
      <c r="A80" s="58"/>
      <c r="B80" s="247"/>
      <c r="C80" s="248"/>
      <c r="D80" s="58"/>
      <c r="E80" s="58"/>
      <c r="F80" s="58"/>
      <c r="G80" s="58"/>
      <c r="H80" s="58"/>
      <c r="I80" s="58"/>
      <c r="J80" s="58"/>
      <c r="K80" s="58"/>
      <c r="L80" s="58"/>
    </row>
    <row r="81" spans="1:12" ht="15.75">
      <c r="A81" s="114"/>
      <c r="B81" s="83" t="s">
        <v>73</v>
      </c>
      <c r="C81" s="82"/>
      <c r="D81" s="80"/>
      <c r="E81" s="278" t="s">
        <v>74</v>
      </c>
      <c r="F81" s="278"/>
      <c r="G81" s="278"/>
      <c r="H81" s="278"/>
      <c r="I81" s="314" t="s">
        <v>291</v>
      </c>
      <c r="J81" s="314"/>
      <c r="K81" s="314"/>
      <c r="L81" s="314"/>
    </row>
    <row r="82" spans="1:12">
      <c r="A82" s="117"/>
      <c r="B82" s="86" t="s">
        <v>292</v>
      </c>
      <c r="C82" s="119"/>
      <c r="D82" s="120"/>
      <c r="E82" s="87" t="s">
        <v>293</v>
      </c>
      <c r="F82" s="87"/>
      <c r="G82" s="87"/>
      <c r="H82" s="87"/>
      <c r="I82" s="178"/>
      <c r="J82" s="85"/>
      <c r="K82" s="85"/>
      <c r="L82" s="85"/>
    </row>
    <row r="83" spans="1:12" ht="15">
      <c r="A83" s="58"/>
      <c r="B83" s="58"/>
      <c r="C83" s="58"/>
      <c r="D83" s="58"/>
      <c r="E83" s="273" t="s">
        <v>294</v>
      </c>
      <c r="F83" s="274"/>
      <c r="G83" s="58"/>
      <c r="H83" s="58"/>
      <c r="I83" s="58"/>
      <c r="J83" s="58"/>
      <c r="K83" s="58"/>
      <c r="L83" s="58"/>
    </row>
    <row r="84" spans="1:1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</sheetData>
  <sheetProtection password="C6C6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7">
    <mergeCell ref="E81:H81"/>
    <mergeCell ref="I81:L81"/>
    <mergeCell ref="A2:B2"/>
    <mergeCell ref="H2:I2"/>
    <mergeCell ref="A3:I3"/>
    <mergeCell ref="A4:I5"/>
    <mergeCell ref="B78:C7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Pieczywo, wyroby ciastkarskie</vt:lpstr>
      <vt:lpstr>Produkty mleczarskie</vt:lpstr>
      <vt:lpstr>mięso wołowe, wieprzowe</vt:lpstr>
      <vt:lpstr>mięso drobiowe</vt:lpstr>
      <vt:lpstr>mrożone warzywa i owoce</vt:lpstr>
      <vt:lpstr>świeże warzywa i owoce</vt:lpstr>
      <vt:lpstr>ogólnospożywcze i jaja</vt:lpstr>
      <vt:lpstr>Arkusz1</vt:lpstr>
      <vt:lpstr>'mięso drobiowe'!Obszar_wydruku</vt:lpstr>
      <vt:lpstr>'mięso wołowe, wieprzowe'!Obszar_wydruku</vt:lpstr>
      <vt:lpstr>'mrożone warzywa i owoce'!Obszar_wydruku</vt:lpstr>
      <vt:lpstr>'ogólnospożywcze i jaja'!Obszar_wydruku</vt:lpstr>
      <vt:lpstr>'Pieczywo, wyroby ciastkarskie'!Obszar_wydruku</vt:lpstr>
      <vt:lpstr>'Produkty mleczarskie'!Obszar_wydruku</vt:lpstr>
      <vt:lpstr>'świeże warzywa i owoce'!Obszar_wydruku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Przedszkole nr 4</cp:lastModifiedBy>
  <cp:lastPrinted>2016-11-29T12:08:49Z</cp:lastPrinted>
  <dcterms:created xsi:type="dcterms:W3CDTF">2012-06-11T12:01:26Z</dcterms:created>
  <dcterms:modified xsi:type="dcterms:W3CDTF">2021-11-24T07:28:39Z</dcterms:modified>
</cp:coreProperties>
</file>